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/>
  <bookViews>
    <workbookView xWindow="0" yWindow="0" windowWidth="28800" windowHeight="11625" activeTab="0"/>
  </bookViews>
  <sheets>
    <sheet name="Rozpocet" sheetId="1" r:id="rId1"/>
  </sheets>
  <definedNames>
    <definedName name="Excel_BuiltIn__FilterDatabase" localSheetId="0">NA()</definedName>
    <definedName name="S4S_Export_Doklad">NA()</definedName>
    <definedName name="TMPQ">NA()</definedName>
  </definedNames>
  <calcPr calcId="191029"/>
</workbook>
</file>

<file path=xl/sharedStrings.xml><?xml version="1.0" encoding="utf-8"?>
<sst xmlns="http://schemas.openxmlformats.org/spreadsheetml/2006/main" count="60" uniqueCount="39">
  <si>
    <t>NAZEV</t>
  </si>
  <si>
    <t>MJ</t>
  </si>
  <si>
    <t># Datová kabeláž</t>
  </si>
  <si>
    <t>kabel UTP, LSOH, CAT6, 4x2x0,5</t>
  </si>
  <si>
    <t>m</t>
  </si>
  <si>
    <t>Box na omítku pro 2xRJ45 keystone, neosazený 68x30x65mm, RAL 9010</t>
  </si>
  <si>
    <t>ks</t>
  </si>
  <si>
    <t>Keystone modul UTP RJ45 nestíněný, Cat.6, samozářezový, SFA</t>
  </si>
  <si>
    <t>19" 1U patch panel, 24x port, neosazený, RAL 7035, stíněný</t>
  </si>
  <si>
    <t>19" vyvazovací panel 1U kovový, 5x velké vyvazovací oko plastové 70x40mm, barva šedá, průchozí otvory</t>
  </si>
  <si>
    <t>kabelový žlab PVC 110/60 MALP</t>
  </si>
  <si>
    <t>kabelový žlab PVC 70/40 MALP</t>
  </si>
  <si>
    <t>kabelový žlab PVC  40/40 MALP</t>
  </si>
  <si>
    <t>kabelový žlab PVC  40/20 MALP</t>
  </si>
  <si>
    <t>Podlahová zásuvková krabice UN 16M včetně modulů a vybavení</t>
  </si>
  <si>
    <t>kpl</t>
  </si>
  <si>
    <t>Dokumentace montážní práce kabelové trasy a vedení</t>
  </si>
  <si>
    <t>Zapojení a zakončení kabelového vedení</t>
  </si>
  <si>
    <t>Proměření a přezkoušení kabelové trasy</t>
  </si>
  <si>
    <t>Měřící protokoly</t>
  </si>
  <si>
    <t>pp</t>
  </si>
  <si>
    <t>Režijní drobný instalační materiál</t>
  </si>
  <si>
    <t>Režijní náklady, doprava, přepravní náklady</t>
  </si>
  <si>
    <t># Datové rozvaděče</t>
  </si>
  <si>
    <t>stojanový rozvaděč rozebír.,42U,š. 800mm,hl. 1000mm, včetně vybavení</t>
  </si>
  <si>
    <t>Horní/spodní ventil.jednotka,6x ventilátor,termostat,8U</t>
  </si>
  <si>
    <t>19" rozvodný napájecí panel PDU, 8x230V ČSN, vypínač, 1U, kabel 2 m</t>
  </si>
  <si>
    <t>19" ukládací polička 1U/450mm s perforací</t>
  </si>
  <si>
    <t>patch kabel 3,0m UTP cat6</t>
  </si>
  <si>
    <t>Materiál a produkty</t>
  </si>
  <si>
    <t>Služby/ montáž/instalace</t>
  </si>
  <si>
    <t>Množství</t>
  </si>
  <si>
    <t>Cena celkem bez DPH</t>
  </si>
  <si>
    <t>DPH</t>
  </si>
  <si>
    <t>Cena celkem s DPH</t>
  </si>
  <si>
    <t>Účastník vyplní pouze žlutě označená pole - ostatní buňky jsou opatřeny automatickými vzorci.</t>
  </si>
  <si>
    <t>Jedná se o předpokládaný rozsah dodávek a služeb. Zadavatel se nezavazuje k odebrání všech dodávek a služeb.</t>
  </si>
  <si>
    <t>Předmětem hodnocení nabídek bude celková nabídková cena účastníka stanovená na základě vyplnění zadavatelem stanovené tabulky výše.</t>
  </si>
  <si>
    <t>Cena bez DPH za mj.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</si>
</sst>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%"/>
    <numFmt numFmtId="165" formatCode="#,##0\ &quot;Kč&quot;"/>
  </numFmts>
  <fonts count="17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CC0000"/>
      <name val="Arial"/>
      <family val="2"/>
    </font>
    <font>
      <i/>
      <sz val="10"/>
      <color indexed="23"/>
      <name val="Arial"/>
      <family val="2"/>
    </font>
    <font>
      <sz val="10"/>
      <color rgb="FF00660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sz val="9"/>
      <color theme="1"/>
      <name val="Arial"/>
      <family val="2"/>
    </font>
    <font>
      <b/>
      <i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" borderId="0" applyBorder="0" applyProtection="0">
      <alignment/>
    </xf>
    <xf numFmtId="0" fontId="1" fillId="3" borderId="0" applyBorder="0" applyProtection="0">
      <alignment/>
    </xf>
    <xf numFmtId="0" fontId="2" fillId="4" borderId="0" applyBorder="0" applyProtection="0">
      <alignment/>
    </xf>
    <xf numFmtId="0" fontId="2" fillId="0" borderId="0" applyBorder="0" applyProtection="0">
      <alignment/>
    </xf>
    <xf numFmtId="0" fontId="3" fillId="5" borderId="0" applyBorder="0" applyProtection="0">
      <alignment/>
    </xf>
    <xf numFmtId="0" fontId="2" fillId="6" borderId="0" applyBorder="0" applyProtection="0">
      <alignment/>
    </xf>
    <xf numFmtId="0" fontId="4" fillId="0" borderId="0" applyBorder="0" applyProtection="0">
      <alignment/>
    </xf>
    <xf numFmtId="0" fontId="5" fillId="7" borderId="0" applyBorder="0" applyProtection="0">
      <alignment/>
    </xf>
    <xf numFmtId="0" fontId="6" fillId="0" borderId="0" applyBorder="0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10" fillId="8" borderId="0" applyBorder="0" applyProtection="0">
      <alignment/>
    </xf>
    <xf numFmtId="0" fontId="11" fillId="8" borderId="1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3" fillId="0" borderId="0" applyBorder="0" applyProtection="0">
      <alignment/>
    </xf>
  </cellStyleXfs>
  <cellXfs count="74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37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4" fillId="0" borderId="0" xfId="0" applyFont="1"/>
    <xf numFmtId="0" fontId="2" fillId="0" borderId="0" xfId="0" applyFont="1"/>
    <xf numFmtId="164" fontId="0" fillId="0" borderId="0" xfId="0" applyNumberFormat="1"/>
    <xf numFmtId="3" fontId="15" fillId="0" borderId="0" xfId="0" applyNumberFormat="1" applyFont="1"/>
    <xf numFmtId="0" fontId="15" fillId="0" borderId="0" xfId="0" applyFont="1"/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9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165" fontId="0" fillId="0" borderId="2" xfId="0" applyNumberFormat="1" applyBorder="1" applyAlignment="1">
      <alignment wrapText="1"/>
    </xf>
    <xf numFmtId="165" fontId="12" fillId="0" borderId="2" xfId="0" applyNumberFormat="1" applyFont="1" applyBorder="1" applyAlignment="1">
      <alignment wrapText="1"/>
    </xf>
    <xf numFmtId="0" fontId="12" fillId="10" borderId="2" xfId="0" applyFont="1" applyFill="1" applyBorder="1" applyAlignment="1">
      <alignment horizontal="right" wrapText="1"/>
    </xf>
    <xf numFmtId="0" fontId="12" fillId="10" borderId="2" xfId="0" applyFont="1" applyFill="1" applyBorder="1" applyAlignment="1">
      <alignment horizontal="center" wrapText="1"/>
    </xf>
    <xf numFmtId="37" fontId="12" fillId="10" borderId="2" xfId="0" applyNumberFormat="1" applyFont="1" applyFill="1" applyBorder="1" applyAlignment="1">
      <alignment horizontal="right" wrapText="1"/>
    </xf>
    <xf numFmtId="0" fontId="0" fillId="10" borderId="2" xfId="0" applyFill="1" applyBorder="1" applyAlignment="1">
      <alignment wrapText="1"/>
    </xf>
    <xf numFmtId="164" fontId="0" fillId="10" borderId="2" xfId="0" applyNumberFormat="1" applyFill="1" applyBorder="1" applyAlignment="1">
      <alignment wrapText="1"/>
    </xf>
    <xf numFmtId="165" fontId="12" fillId="10" borderId="2" xfId="0" applyNumberFormat="1" applyFont="1" applyFill="1" applyBorder="1" applyAlignment="1">
      <alignment horizontal="right" wrapText="1"/>
    </xf>
    <xf numFmtId="165" fontId="0" fillId="10" borderId="2" xfId="0" applyNumberFormat="1" applyFill="1" applyBorder="1" applyAlignment="1">
      <alignment wrapText="1"/>
    </xf>
    <xf numFmtId="165" fontId="0" fillId="0" borderId="3" xfId="0" applyNumberForma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right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37" fontId="12" fillId="0" borderId="4" xfId="0" applyNumberFormat="1" applyFont="1" applyBorder="1" applyAlignment="1">
      <alignment horizontal="right"/>
    </xf>
    <xf numFmtId="0" fontId="0" fillId="0" borderId="4" xfId="0" applyBorder="1"/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37" fontId="12" fillId="0" borderId="5" xfId="0" applyNumberFormat="1" applyFont="1" applyBorder="1" applyAlignment="1">
      <alignment horizontal="right"/>
    </xf>
    <xf numFmtId="0" fontId="0" fillId="0" borderId="5" xfId="0" applyBorder="1"/>
    <xf numFmtId="0" fontId="15" fillId="0" borderId="6" xfId="0" applyFont="1" applyBorder="1" applyAlignment="1">
      <alignment horizontal="center"/>
    </xf>
    <xf numFmtId="0" fontId="15" fillId="0" borderId="7" xfId="0" applyFont="1" applyBorder="1"/>
    <xf numFmtId="0" fontId="15" fillId="0" borderId="8" xfId="0" applyFont="1" applyBorder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37" fontId="12" fillId="0" borderId="7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165" fontId="15" fillId="0" borderId="9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12" fillId="11" borderId="2" xfId="0" applyNumberFormat="1" applyFont="1" applyFill="1" applyBorder="1" applyAlignment="1">
      <alignment horizontal="right" wrapText="1"/>
    </xf>
    <xf numFmtId="165" fontId="0" fillId="11" borderId="2" xfId="0" applyNumberFormat="1" applyFill="1" applyBorder="1" applyAlignment="1">
      <alignment wrapText="1"/>
    </xf>
    <xf numFmtId="165" fontId="15" fillId="11" borderId="2" xfId="0" applyNumberFormat="1" applyFont="1" applyFill="1" applyBorder="1" applyAlignment="1">
      <alignment wrapText="1"/>
    </xf>
    <xf numFmtId="165" fontId="12" fillId="11" borderId="2" xfId="0" applyNumberFormat="1" applyFont="1" applyFill="1" applyBorder="1" applyAlignment="1">
      <alignment wrapText="1"/>
    </xf>
    <xf numFmtId="165" fontId="12" fillId="11" borderId="3" xfId="0" applyNumberFormat="1" applyFont="1" applyFill="1" applyBorder="1" applyAlignment="1">
      <alignment horizontal="right" wrapText="1"/>
    </xf>
    <xf numFmtId="165" fontId="0" fillId="11" borderId="3" xfId="0" applyNumberFormat="1" applyFill="1" applyBorder="1" applyAlignment="1">
      <alignment wrapText="1"/>
    </xf>
    <xf numFmtId="165" fontId="12" fillId="0" borderId="2" xfId="0" applyNumberFormat="1" applyFont="1" applyFill="1" applyBorder="1" applyAlignment="1">
      <alignment horizontal="right" wrapText="1"/>
    </xf>
    <xf numFmtId="0" fontId="16" fillId="0" borderId="2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D33"/>
  <sheetViews>
    <sheetView tabSelected="1" zoomScale="160" zoomScaleNormal="160" workbookViewId="0" topLeftCell="A1">
      <selection activeCell="E2" sqref="E2"/>
    </sheetView>
  </sheetViews>
  <sheetFormatPr defaultColWidth="11.421875" defaultRowHeight="12.75"/>
  <cols>
    <col min="1" max="1" width="83.00390625" style="3" bestFit="1" customWidth="1"/>
    <col min="2" max="2" width="8.8515625" style="4" bestFit="1" customWidth="1"/>
    <col min="3" max="3" width="6.8515625" style="2" bestFit="1" customWidth="1"/>
    <col min="4" max="4" width="12.421875" style="5" customWidth="1"/>
    <col min="5" max="5" width="10.8515625" style="6" customWidth="1"/>
    <col min="6" max="6" width="2.421875" style="0" customWidth="1"/>
    <col min="7" max="7" width="9.00390625" style="0" bestFit="1" customWidth="1"/>
    <col min="8" max="8" width="11.140625" style="0" customWidth="1"/>
    <col min="9" max="9" width="1.8515625" style="0" customWidth="1"/>
    <col min="10" max="10" width="12.140625" style="0" bestFit="1" customWidth="1"/>
    <col min="11" max="923" width="8.421875" style="0" customWidth="1"/>
    <col min="924" max="1004" width="11.421875" style="0" customWidth="1"/>
  </cols>
  <sheetData>
    <row r="1" spans="1:10" ht="16.5" customHeight="1">
      <c r="A1" s="12"/>
      <c r="B1" s="16"/>
      <c r="C1" s="69" t="s">
        <v>29</v>
      </c>
      <c r="D1" s="69"/>
      <c r="E1" s="69"/>
      <c r="F1" s="71"/>
      <c r="G1" s="70" t="s">
        <v>30</v>
      </c>
      <c r="H1" s="70"/>
      <c r="I1" s="71"/>
      <c r="J1" s="17"/>
    </row>
    <row r="2" spans="1:1018" s="7" customFormat="1" ht="39.75" customHeight="1">
      <c r="A2" s="13" t="s">
        <v>0</v>
      </c>
      <c r="B2" s="18" t="s">
        <v>31</v>
      </c>
      <c r="C2" s="18" t="s">
        <v>1</v>
      </c>
      <c r="D2" s="18" t="s">
        <v>38</v>
      </c>
      <c r="E2" s="18" t="s">
        <v>32</v>
      </c>
      <c r="F2" s="72"/>
      <c r="G2" s="18" t="s">
        <v>38</v>
      </c>
      <c r="H2" s="18" t="s">
        <v>32</v>
      </c>
      <c r="I2" s="72"/>
      <c r="J2" s="18" t="s">
        <v>32</v>
      </c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</row>
    <row r="3" spans="1:18" ht="12.75">
      <c r="A3" s="15" t="s">
        <v>2</v>
      </c>
      <c r="B3" s="22"/>
      <c r="C3" s="23"/>
      <c r="D3" s="24"/>
      <c r="E3" s="25"/>
      <c r="F3" s="72"/>
      <c r="G3" s="25"/>
      <c r="H3" s="26"/>
      <c r="I3" s="72"/>
      <c r="J3" s="26"/>
      <c r="R3" s="9"/>
    </row>
    <row r="4" spans="1:18" ht="12.75">
      <c r="A4" s="14" t="s">
        <v>3</v>
      </c>
      <c r="B4" s="16">
        <v>3000</v>
      </c>
      <c r="C4" s="19" t="s">
        <v>4</v>
      </c>
      <c r="D4" s="53">
        <v>0</v>
      </c>
      <c r="E4" s="20">
        <f aca="true" t="shared" si="0" ref="E4:E25">D4*B4</f>
        <v>0</v>
      </c>
      <c r="F4" s="72"/>
      <c r="G4" s="54">
        <v>0</v>
      </c>
      <c r="H4" s="20">
        <f aca="true" t="shared" si="1" ref="H4:H25">G4*B4</f>
        <v>0</v>
      </c>
      <c r="I4" s="72"/>
      <c r="J4" s="20">
        <f aca="true" t="shared" si="2" ref="J4:J25">H4+E4</f>
        <v>0</v>
      </c>
      <c r="R4" s="9"/>
    </row>
    <row r="5" spans="1:18" ht="12.75">
      <c r="A5" s="14" t="s">
        <v>5</v>
      </c>
      <c r="B5" s="16">
        <v>150</v>
      </c>
      <c r="C5" s="19" t="s">
        <v>6</v>
      </c>
      <c r="D5" s="53">
        <v>0</v>
      </c>
      <c r="E5" s="20">
        <f t="shared" si="0"/>
        <v>0</v>
      </c>
      <c r="F5" s="72"/>
      <c r="G5" s="54">
        <v>0</v>
      </c>
      <c r="H5" s="20">
        <f t="shared" si="1"/>
        <v>0</v>
      </c>
      <c r="I5" s="72"/>
      <c r="J5" s="20">
        <f t="shared" si="2"/>
        <v>0</v>
      </c>
      <c r="R5" s="9"/>
    </row>
    <row r="6" spans="1:18" ht="12.75">
      <c r="A6" s="14" t="s">
        <v>7</v>
      </c>
      <c r="B6" s="16">
        <v>300</v>
      </c>
      <c r="C6" s="19" t="s">
        <v>6</v>
      </c>
      <c r="D6" s="53">
        <v>0</v>
      </c>
      <c r="E6" s="20">
        <f t="shared" si="0"/>
        <v>0</v>
      </c>
      <c r="F6" s="72"/>
      <c r="G6" s="54">
        <v>0</v>
      </c>
      <c r="H6" s="20">
        <f t="shared" si="1"/>
        <v>0</v>
      </c>
      <c r="I6" s="72"/>
      <c r="J6" s="20">
        <f t="shared" si="2"/>
        <v>0</v>
      </c>
      <c r="R6" s="9"/>
    </row>
    <row r="7" spans="1:18" ht="12.75">
      <c r="A7" s="14" t="s">
        <v>8</v>
      </c>
      <c r="B7" s="16">
        <v>15</v>
      </c>
      <c r="C7" s="19" t="s">
        <v>6</v>
      </c>
      <c r="D7" s="53">
        <v>0</v>
      </c>
      <c r="E7" s="20">
        <f t="shared" si="0"/>
        <v>0</v>
      </c>
      <c r="F7" s="72"/>
      <c r="G7" s="54">
        <v>0</v>
      </c>
      <c r="H7" s="20">
        <f t="shared" si="1"/>
        <v>0</v>
      </c>
      <c r="I7" s="72"/>
      <c r="J7" s="20">
        <f t="shared" si="2"/>
        <v>0</v>
      </c>
      <c r="R7" s="9"/>
    </row>
    <row r="8" spans="1:18" ht="12.75">
      <c r="A8" s="14" t="s">
        <v>9</v>
      </c>
      <c r="B8" s="16">
        <v>15</v>
      </c>
      <c r="C8" s="19" t="s">
        <v>6</v>
      </c>
      <c r="D8" s="53">
        <v>0</v>
      </c>
      <c r="E8" s="20">
        <f t="shared" si="0"/>
        <v>0</v>
      </c>
      <c r="F8" s="72"/>
      <c r="G8" s="54">
        <v>0</v>
      </c>
      <c r="H8" s="20">
        <f t="shared" si="1"/>
        <v>0</v>
      </c>
      <c r="I8" s="72"/>
      <c r="J8" s="20">
        <f t="shared" si="2"/>
        <v>0</v>
      </c>
      <c r="R8" s="9"/>
    </row>
    <row r="9" spans="1:18" ht="12.75">
      <c r="A9" s="14" t="s">
        <v>10</v>
      </c>
      <c r="B9" s="16">
        <v>300</v>
      </c>
      <c r="C9" s="19" t="s">
        <v>4</v>
      </c>
      <c r="D9" s="53">
        <v>0</v>
      </c>
      <c r="E9" s="20">
        <f t="shared" si="0"/>
        <v>0</v>
      </c>
      <c r="F9" s="72"/>
      <c r="G9" s="54">
        <v>0</v>
      </c>
      <c r="H9" s="20">
        <f t="shared" si="1"/>
        <v>0</v>
      </c>
      <c r="I9" s="72"/>
      <c r="J9" s="20">
        <f t="shared" si="2"/>
        <v>0</v>
      </c>
      <c r="R9" s="9"/>
    </row>
    <row r="10" spans="1:18" ht="12.75">
      <c r="A10" s="14" t="s">
        <v>11</v>
      </c>
      <c r="B10" s="16">
        <v>300</v>
      </c>
      <c r="C10" s="19" t="s">
        <v>4</v>
      </c>
      <c r="D10" s="53">
        <v>0</v>
      </c>
      <c r="E10" s="20">
        <f t="shared" si="0"/>
        <v>0</v>
      </c>
      <c r="F10" s="72"/>
      <c r="G10" s="54">
        <v>0</v>
      </c>
      <c r="H10" s="20">
        <f t="shared" si="1"/>
        <v>0</v>
      </c>
      <c r="I10" s="72"/>
      <c r="J10" s="20">
        <f t="shared" si="2"/>
        <v>0</v>
      </c>
      <c r="R10" s="9"/>
    </row>
    <row r="11" spans="1:18" ht="12.75">
      <c r="A11" s="14" t="s">
        <v>12</v>
      </c>
      <c r="B11" s="16">
        <v>150</v>
      </c>
      <c r="C11" s="19" t="s">
        <v>4</v>
      </c>
      <c r="D11" s="53">
        <v>0</v>
      </c>
      <c r="E11" s="20">
        <f t="shared" si="0"/>
        <v>0</v>
      </c>
      <c r="F11" s="72"/>
      <c r="G11" s="54">
        <v>0</v>
      </c>
      <c r="H11" s="20">
        <f t="shared" si="1"/>
        <v>0</v>
      </c>
      <c r="I11" s="72"/>
      <c r="J11" s="20">
        <f t="shared" si="2"/>
        <v>0</v>
      </c>
      <c r="R11" s="9"/>
    </row>
    <row r="12" spans="1:18" ht="12.75">
      <c r="A12" s="14" t="s">
        <v>13</v>
      </c>
      <c r="B12" s="16">
        <v>150</v>
      </c>
      <c r="C12" s="19" t="s">
        <v>4</v>
      </c>
      <c r="D12" s="53">
        <v>0</v>
      </c>
      <c r="E12" s="20">
        <f t="shared" si="0"/>
        <v>0</v>
      </c>
      <c r="F12" s="72"/>
      <c r="G12" s="54">
        <v>0</v>
      </c>
      <c r="H12" s="20">
        <f t="shared" si="1"/>
        <v>0</v>
      </c>
      <c r="I12" s="72"/>
      <c r="J12" s="20">
        <f t="shared" si="2"/>
        <v>0</v>
      </c>
      <c r="R12" s="9"/>
    </row>
    <row r="13" spans="1:1003" ht="12.75">
      <c r="A13" s="14" t="s">
        <v>14</v>
      </c>
      <c r="B13" s="16">
        <v>10</v>
      </c>
      <c r="C13" s="19" t="s">
        <v>15</v>
      </c>
      <c r="D13" s="53">
        <v>0</v>
      </c>
      <c r="E13" s="20">
        <f>D13*B13</f>
        <v>0</v>
      </c>
      <c r="F13" s="72"/>
      <c r="G13" s="55">
        <v>0</v>
      </c>
      <c r="H13" s="20">
        <f>G13*B13</f>
        <v>0</v>
      </c>
      <c r="I13" s="72"/>
      <c r="J13" s="20">
        <f>H13+E13</f>
        <v>0</v>
      </c>
      <c r="K13" s="11"/>
      <c r="L13" s="11"/>
      <c r="M13" s="11"/>
      <c r="N13" s="11"/>
      <c r="O13" s="11"/>
      <c r="P13" s="11"/>
      <c r="Q13" s="11"/>
      <c r="R13" s="11">
        <v>0</v>
      </c>
      <c r="S13" s="11">
        <v>0</v>
      </c>
      <c r="T13" s="11"/>
      <c r="U13" s="10">
        <v>9438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</row>
    <row r="14" spans="1:18" ht="12.75">
      <c r="A14" s="14" t="s">
        <v>16</v>
      </c>
      <c r="B14" s="16">
        <v>30</v>
      </c>
      <c r="C14" s="19" t="s">
        <v>15</v>
      </c>
      <c r="D14" s="59"/>
      <c r="E14" s="20"/>
      <c r="F14" s="72"/>
      <c r="G14" s="54">
        <v>0</v>
      </c>
      <c r="H14" s="20">
        <f t="shared" si="1"/>
        <v>0</v>
      </c>
      <c r="I14" s="72"/>
      <c r="J14" s="20">
        <f t="shared" si="2"/>
        <v>0</v>
      </c>
      <c r="R14" s="9"/>
    </row>
    <row r="15" spans="1:18" ht="12.75">
      <c r="A15" s="14" t="s">
        <v>17</v>
      </c>
      <c r="B15" s="16">
        <v>30</v>
      </c>
      <c r="C15" s="19" t="s">
        <v>15</v>
      </c>
      <c r="D15" s="59"/>
      <c r="E15" s="20"/>
      <c r="F15" s="72"/>
      <c r="G15" s="54">
        <v>0</v>
      </c>
      <c r="H15" s="20">
        <f t="shared" si="1"/>
        <v>0</v>
      </c>
      <c r="I15" s="72"/>
      <c r="J15" s="20">
        <f t="shared" si="2"/>
        <v>0</v>
      </c>
      <c r="R15" s="9"/>
    </row>
    <row r="16" spans="1:18" ht="12.75">
      <c r="A16" s="14" t="s">
        <v>18</v>
      </c>
      <c r="B16" s="16">
        <v>300</v>
      </c>
      <c r="C16" s="19" t="s">
        <v>15</v>
      </c>
      <c r="D16" s="59"/>
      <c r="E16" s="20"/>
      <c r="F16" s="72"/>
      <c r="G16" s="54">
        <v>0</v>
      </c>
      <c r="H16" s="20">
        <f t="shared" si="1"/>
        <v>0</v>
      </c>
      <c r="I16" s="72"/>
      <c r="J16" s="20">
        <f t="shared" si="2"/>
        <v>0</v>
      </c>
      <c r="R16" s="9"/>
    </row>
    <row r="17" spans="1:10" s="1" customFormat="1" ht="12">
      <c r="A17" s="14" t="s">
        <v>19</v>
      </c>
      <c r="B17" s="16">
        <v>300</v>
      </c>
      <c r="C17" s="19" t="s">
        <v>20</v>
      </c>
      <c r="D17" s="59"/>
      <c r="E17" s="21"/>
      <c r="F17" s="72"/>
      <c r="G17" s="56">
        <v>0</v>
      </c>
      <c r="H17" s="21">
        <f t="shared" si="1"/>
        <v>0</v>
      </c>
      <c r="I17" s="72"/>
      <c r="J17" s="21">
        <f t="shared" si="2"/>
        <v>0</v>
      </c>
    </row>
    <row r="18" spans="1:18" ht="12.75">
      <c r="A18" s="14" t="s">
        <v>21</v>
      </c>
      <c r="B18" s="16">
        <v>50</v>
      </c>
      <c r="C18" s="19" t="s">
        <v>15</v>
      </c>
      <c r="D18" s="53">
        <v>0</v>
      </c>
      <c r="E18" s="20">
        <f t="shared" si="0"/>
        <v>0</v>
      </c>
      <c r="F18" s="72"/>
      <c r="G18" s="54">
        <v>0</v>
      </c>
      <c r="H18" s="20">
        <f t="shared" si="1"/>
        <v>0</v>
      </c>
      <c r="I18" s="72"/>
      <c r="J18" s="20">
        <f t="shared" si="2"/>
        <v>0</v>
      </c>
      <c r="R18" s="9"/>
    </row>
    <row r="19" spans="1:18" ht="12.75">
      <c r="A19" s="14" t="s">
        <v>22</v>
      </c>
      <c r="B19" s="16">
        <v>50</v>
      </c>
      <c r="C19" s="19" t="s">
        <v>15</v>
      </c>
      <c r="D19" s="59"/>
      <c r="E19" s="20"/>
      <c r="F19" s="72"/>
      <c r="G19" s="54">
        <v>0</v>
      </c>
      <c r="H19" s="20">
        <f t="shared" si="1"/>
        <v>0</v>
      </c>
      <c r="I19" s="72"/>
      <c r="J19" s="20">
        <f t="shared" si="2"/>
        <v>0</v>
      </c>
      <c r="R19" s="9"/>
    </row>
    <row r="20" spans="1:18" ht="12.75">
      <c r="A20" s="15" t="s">
        <v>23</v>
      </c>
      <c r="B20" s="22"/>
      <c r="C20" s="23"/>
      <c r="D20" s="27"/>
      <c r="E20" s="28"/>
      <c r="F20" s="72"/>
      <c r="G20" s="28"/>
      <c r="H20" s="28"/>
      <c r="I20" s="72"/>
      <c r="J20" s="28"/>
      <c r="R20" s="9"/>
    </row>
    <row r="21" spans="1:18" ht="12.75">
      <c r="A21" s="14" t="s">
        <v>24</v>
      </c>
      <c r="B21" s="16">
        <v>10</v>
      </c>
      <c r="C21" s="19" t="s">
        <v>6</v>
      </c>
      <c r="D21" s="53">
        <v>0</v>
      </c>
      <c r="E21" s="20">
        <f t="shared" si="0"/>
        <v>0</v>
      </c>
      <c r="F21" s="72"/>
      <c r="G21" s="54">
        <v>0</v>
      </c>
      <c r="H21" s="20">
        <f t="shared" si="1"/>
        <v>0</v>
      </c>
      <c r="I21" s="72"/>
      <c r="J21" s="20">
        <f t="shared" si="2"/>
        <v>0</v>
      </c>
      <c r="R21" s="9"/>
    </row>
    <row r="22" spans="1:18" ht="12.75">
      <c r="A22" s="14" t="s">
        <v>25</v>
      </c>
      <c r="B22" s="16">
        <v>20</v>
      </c>
      <c r="C22" s="19" t="s">
        <v>6</v>
      </c>
      <c r="D22" s="53">
        <v>0</v>
      </c>
      <c r="E22" s="20">
        <f t="shared" si="0"/>
        <v>0</v>
      </c>
      <c r="F22" s="72"/>
      <c r="G22" s="54">
        <v>0</v>
      </c>
      <c r="H22" s="20">
        <f t="shared" si="1"/>
        <v>0</v>
      </c>
      <c r="I22" s="72"/>
      <c r="J22" s="20">
        <f t="shared" si="2"/>
        <v>0</v>
      </c>
      <c r="R22" s="9"/>
    </row>
    <row r="23" spans="1:18" ht="12.75">
      <c r="A23" s="14" t="s">
        <v>26</v>
      </c>
      <c r="B23" s="16">
        <v>30</v>
      </c>
      <c r="C23" s="19" t="s">
        <v>6</v>
      </c>
      <c r="D23" s="53">
        <v>0</v>
      </c>
      <c r="E23" s="20">
        <f t="shared" si="0"/>
        <v>0</v>
      </c>
      <c r="F23" s="72"/>
      <c r="G23" s="54">
        <v>0</v>
      </c>
      <c r="H23" s="20">
        <f t="shared" si="1"/>
        <v>0</v>
      </c>
      <c r="I23" s="72"/>
      <c r="J23" s="20">
        <f t="shared" si="2"/>
        <v>0</v>
      </c>
      <c r="R23" s="9"/>
    </row>
    <row r="24" spans="1:18" ht="12.75">
      <c r="A24" s="14" t="s">
        <v>27</v>
      </c>
      <c r="B24" s="16">
        <v>30</v>
      </c>
      <c r="C24" s="19" t="s">
        <v>6</v>
      </c>
      <c r="D24" s="53">
        <v>0</v>
      </c>
      <c r="E24" s="20">
        <f t="shared" si="0"/>
        <v>0</v>
      </c>
      <c r="F24" s="72"/>
      <c r="G24" s="54">
        <v>0</v>
      </c>
      <c r="H24" s="20">
        <f t="shared" si="1"/>
        <v>0</v>
      </c>
      <c r="I24" s="72"/>
      <c r="J24" s="20">
        <f t="shared" si="2"/>
        <v>0</v>
      </c>
      <c r="R24" s="9"/>
    </row>
    <row r="25" spans="1:10" ht="13.5" thickBot="1">
      <c r="A25" s="30" t="s">
        <v>28</v>
      </c>
      <c r="B25" s="31">
        <v>800</v>
      </c>
      <c r="C25" s="32" t="s">
        <v>6</v>
      </c>
      <c r="D25" s="57">
        <v>0</v>
      </c>
      <c r="E25" s="29">
        <f t="shared" si="0"/>
        <v>0</v>
      </c>
      <c r="F25" s="72"/>
      <c r="G25" s="58">
        <v>0</v>
      </c>
      <c r="H25" s="29">
        <f t="shared" si="1"/>
        <v>0</v>
      </c>
      <c r="I25" s="73"/>
      <c r="J25" s="29">
        <f t="shared" si="2"/>
        <v>0</v>
      </c>
    </row>
    <row r="26" spans="1:10" ht="12.75">
      <c r="A26" s="61" t="s">
        <v>32</v>
      </c>
      <c r="B26" s="33"/>
      <c r="C26" s="34"/>
      <c r="D26" s="35"/>
      <c r="E26" s="63"/>
      <c r="F26" s="36"/>
      <c r="G26" s="36"/>
      <c r="H26" s="65"/>
      <c r="J26" s="67">
        <f>SUM(J4:J25)</f>
        <v>0</v>
      </c>
    </row>
    <row r="27" spans="1:10" ht="13.5" thickBot="1">
      <c r="A27" s="62"/>
      <c r="B27" s="37"/>
      <c r="C27" s="38"/>
      <c r="D27" s="39"/>
      <c r="E27" s="64"/>
      <c r="F27" s="40"/>
      <c r="G27" s="40"/>
      <c r="H27" s="66"/>
      <c r="J27" s="68"/>
    </row>
    <row r="28" spans="1:10" s="11" customFormat="1" ht="12.75" thickBot="1">
      <c r="A28" s="41" t="s">
        <v>33</v>
      </c>
      <c r="B28" s="42"/>
      <c r="C28" s="42"/>
      <c r="D28" s="42"/>
      <c r="E28" s="42"/>
      <c r="F28" s="42"/>
      <c r="G28" s="42"/>
      <c r="H28" s="43"/>
      <c r="J28" s="51">
        <f>J26-J29</f>
        <v>0</v>
      </c>
    </row>
    <row r="29" spans="1:10" ht="13.5" thickBot="1">
      <c r="A29" s="44" t="s">
        <v>34</v>
      </c>
      <c r="B29" s="45"/>
      <c r="C29" s="46"/>
      <c r="D29" s="47"/>
      <c r="E29" s="48"/>
      <c r="F29" s="49"/>
      <c r="G29" s="49"/>
      <c r="H29" s="50"/>
      <c r="J29" s="52">
        <f>J26*1.21</f>
        <v>0</v>
      </c>
    </row>
    <row r="31" spans="1:10" ht="12.75">
      <c r="A31" s="60" t="s">
        <v>35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2.75">
      <c r="A32" s="60" t="s">
        <v>36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2.75">
      <c r="A33" s="60" t="s">
        <v>37</v>
      </c>
      <c r="B33" s="60"/>
      <c r="C33" s="60"/>
      <c r="D33" s="60"/>
      <c r="E33" s="60"/>
      <c r="F33" s="60"/>
      <c r="G33" s="60"/>
      <c r="H33" s="60"/>
      <c r="I33" s="60"/>
      <c r="J33" s="60"/>
    </row>
  </sheetData>
  <mergeCells count="11">
    <mergeCell ref="C1:E1"/>
    <mergeCell ref="G1:H1"/>
    <mergeCell ref="F1:F25"/>
    <mergeCell ref="I1:I25"/>
    <mergeCell ref="A33:J33"/>
    <mergeCell ref="A26:A27"/>
    <mergeCell ref="E26:E27"/>
    <mergeCell ref="H26:H27"/>
    <mergeCell ref="A31:J31"/>
    <mergeCell ref="A32:J32"/>
    <mergeCell ref="J26:J27"/>
  </mergeCells>
  <printOptions gridLines="1"/>
  <pageMargins left="0.429166666666667" right="0.295138888888889" top="0.5" bottom="0.5" header="0.5118110236220469" footer="0.5118110236220469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Listík Josef</dc:creator>
  <cp:keywords/>
  <dc:description/>
  <cp:lastModifiedBy>Listík Josef</cp:lastModifiedBy>
  <dcterms:created xsi:type="dcterms:W3CDTF">2023-08-03T05:40:56Z</dcterms:created>
  <dcterms:modified xsi:type="dcterms:W3CDTF">2023-10-09T11:00:06Z</dcterms:modified>
  <cp:category/>
  <cp:version/>
  <cp:contentType/>
  <cp:contentStatus/>
</cp:coreProperties>
</file>