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65446" yWindow="0" windowWidth="17385" windowHeight="1377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<sst xmlns="http://schemas.openxmlformats.org/spreadsheetml/2006/main" count="48" uniqueCount="39">
  <si>
    <t>Pořadí</t>
  </si>
  <si>
    <t>Položka</t>
  </si>
  <si>
    <t>Popis</t>
  </si>
  <si>
    <t>M.J.</t>
  </si>
  <si>
    <t>Počet</t>
  </si>
  <si>
    <t>Jednotková cena</t>
  </si>
  <si>
    <t>Celková cena</t>
  </si>
  <si>
    <t>Poznámka</t>
  </si>
  <si>
    <t xml:space="preserve"> 001</t>
  </si>
  <si>
    <t>Středotlaká UV lampa s InLine reaktorem pro kolmý nátok vody na instalované UV výbojky v ochranných trubicích s kontinuální plynulou regulací výkonu 30 -100% a intenzitou záření 60 mJ/cm2. Max. Příkon 3,5 kW a ostatní požadavky dle předmětu zakázky.</t>
  </si>
  <si>
    <t>ks</t>
  </si>
  <si>
    <t xml:space="preserve"> 002</t>
  </si>
  <si>
    <t>Středotlaká UV lampa s InLine reaktorem pro kolmý nátok vody na instalované UV výbojky v ochranných trubicích s kontinuální plynulou regulací výkonu 30 -100% a intenzitou záření 60 mJ/cm2. Max. Příkon 1,3 kW a ostatní požadavky dle předmětu zakázky.</t>
  </si>
  <si>
    <t xml:space="preserve"> 003</t>
  </si>
  <si>
    <t>Demontáž stávajících UV lamp</t>
  </si>
  <si>
    <t xml:space="preserve"> 004</t>
  </si>
  <si>
    <t>Montáž nových UV lamp do systému včetně potřebného materiálu</t>
  </si>
  <si>
    <t xml:space="preserve"> 005</t>
  </si>
  <si>
    <t>Obchvat DN 150 u plaveckého a relaxačního bazénu (2 x T kus DN 160, 6 x L DN 150, TR DN 150 6 m, 3 x uzavírací klapka DN 150 včetně přírub a těsnění)</t>
  </si>
  <si>
    <t>kompl</t>
  </si>
  <si>
    <t xml:space="preserve"> 006</t>
  </si>
  <si>
    <t>Připojení elektro ke stávajícím rozvodům dle platných ČSN, revizní zpráva</t>
  </si>
  <si>
    <t>kompl.</t>
  </si>
  <si>
    <t>007</t>
  </si>
  <si>
    <t>Provozní zkoušky 72 hod včetně měření vázaného chlóru ve vodě před začátkem provozu a po 72 hodinách.</t>
  </si>
  <si>
    <t>008</t>
  </si>
  <si>
    <t>009</t>
  </si>
  <si>
    <t>010</t>
  </si>
  <si>
    <t>komp.</t>
  </si>
  <si>
    <t>Pravidelná čtvrletní servisní prohlídka obsahující návštěvu aquaparku s případnou výměnou spotřebního materiálu například buffera a dále revizi UV reaktoru, el. Předřadníku, uv senzoru a kalibrace UV senzoru pro optimalizaci výkonu a spotřebu el. Energie</t>
  </si>
  <si>
    <t>Pravidelná povinná dvouletá výměna výbojek.</t>
  </si>
  <si>
    <t>Pravidelná roční kontrola obsahující kompletní demontáž a čištění UV reaktoru včetně předepsanévýměny opotřebitelných dílů včetně nefunkčních výbojek a následná kalibrace</t>
  </si>
  <si>
    <t>Nabídková cena za servisní služby celkem v Kč bez DPH</t>
  </si>
  <si>
    <t>výše DPH v Kč</t>
  </si>
  <si>
    <t>Nabídková cena za servisní služby celkem v Kč včetně DPH</t>
  </si>
  <si>
    <t>Nabídková cena za dodávku UV lamp a související služby v Kč bez DPH</t>
  </si>
  <si>
    <t>Celková nabídková cena v Kč včetně DPH</t>
  </si>
  <si>
    <t>Celková nabídková cena v Kč bez DPH *</t>
  </si>
  <si>
    <t>* BUDE PŘEDMĚTEM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</si>
</sst>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&quot; Kč&quot;;\-#,##0.00&quot; Kč&quot;"/>
    <numFmt numFmtId="166" formatCode="#,##0.00\ &quot;Kč&quot;"/>
  </numFmts>
  <fonts count="7">
    <font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7"/>
      <color rgb="FF979797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1D41A"/>
        <bgColor indexed="64"/>
      </patternFill>
    </fill>
    <fill>
      <patternFill patternType="solid">
        <fgColor rgb="FFB4C7D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/>
      <top style="thin">
        <color rgb="FF969696"/>
      </top>
      <bottom style="thin">
        <color rgb="FF969696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969696"/>
      </left>
      <right style="thin">
        <color rgb="FF969696"/>
      </right>
      <top style="thin">
        <color rgb="FF969696"/>
      </top>
      <bottom/>
    </border>
    <border>
      <left style="thin">
        <color rgb="FF969696"/>
      </left>
      <right style="thin"/>
      <top style="thin">
        <color rgb="FF969696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0" borderId="9" xfId="0" applyNumberForma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5" borderId="9" xfId="0" applyFill="1" applyBorder="1"/>
    <xf numFmtId="0" fontId="0" fillId="5" borderId="9" xfId="0" applyFill="1" applyBorder="1" applyAlignment="1">
      <alignment horizontal="center"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166" fontId="2" fillId="6" borderId="6" xfId="0" applyNumberFormat="1" applyFont="1" applyFill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>
      <alignment horizontal="right" vertical="center"/>
    </xf>
    <xf numFmtId="166" fontId="2" fillId="6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>
      <alignment horizontal="right" vertical="center"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97979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 topLeftCell="C4">
      <selection activeCell="E28" sqref="E28"/>
    </sheetView>
  </sheetViews>
  <sheetFormatPr defaultColWidth="11.57421875" defaultRowHeight="12.75"/>
  <cols>
    <col min="1" max="1" width="2.8515625" style="0" customWidth="1"/>
    <col min="2" max="2" width="6.140625" style="0" customWidth="1"/>
    <col min="3" max="3" width="1.57421875" style="0" customWidth="1"/>
    <col min="4" max="4" width="7.140625" style="0" customWidth="1"/>
    <col min="5" max="5" width="42.8515625" style="0" customWidth="1"/>
    <col min="6" max="6" width="6.8515625" style="0" customWidth="1"/>
    <col min="7" max="7" width="7.140625" style="0" customWidth="1"/>
    <col min="8" max="8" width="15.421875" style="0" customWidth="1"/>
    <col min="9" max="9" width="18.140625" style="0" customWidth="1"/>
    <col min="10" max="10" width="19.00390625" style="0" customWidth="1"/>
    <col min="11" max="11" width="4.8515625" style="0" customWidth="1"/>
  </cols>
  <sheetData>
    <row r="1" spans="5:10" ht="12.75">
      <c r="E1" s="1"/>
      <c r="F1" s="1"/>
      <c r="H1" s="1"/>
      <c r="I1" s="1"/>
      <c r="J1" s="1"/>
    </row>
    <row r="2" spans="2:10" ht="12.75">
      <c r="B2" s="2" t="s">
        <v>0</v>
      </c>
      <c r="C2" s="3"/>
      <c r="D2" s="3" t="s">
        <v>1</v>
      </c>
      <c r="E2" s="4" t="s">
        <v>2</v>
      </c>
      <c r="F2" s="4" t="s">
        <v>3</v>
      </c>
      <c r="G2" s="3" t="s">
        <v>4</v>
      </c>
      <c r="H2" s="4" t="s">
        <v>5</v>
      </c>
      <c r="I2" s="4" t="s">
        <v>6</v>
      </c>
      <c r="J2" s="5" t="s">
        <v>7</v>
      </c>
    </row>
    <row r="3" spans="1:11" ht="85.7" customHeight="1">
      <c r="A3" s="6"/>
      <c r="B3" s="7">
        <v>1</v>
      </c>
      <c r="C3" s="8"/>
      <c r="D3" s="9" t="s">
        <v>8</v>
      </c>
      <c r="E3" s="10" t="s">
        <v>9</v>
      </c>
      <c r="F3" s="11" t="s">
        <v>10</v>
      </c>
      <c r="G3" s="12">
        <v>2</v>
      </c>
      <c r="H3" s="34">
        <v>0</v>
      </c>
      <c r="I3" s="35">
        <f aca="true" t="shared" si="0" ref="I3:I12">ROUND(H3*G3,2)</f>
        <v>0</v>
      </c>
      <c r="J3" s="13"/>
      <c r="K3" s="6"/>
    </row>
    <row r="4" spans="1:11" ht="60">
      <c r="A4" s="6"/>
      <c r="B4" s="14">
        <v>2</v>
      </c>
      <c r="C4" s="15"/>
      <c r="D4" s="9" t="s">
        <v>11</v>
      </c>
      <c r="E4" s="10" t="s">
        <v>12</v>
      </c>
      <c r="F4" s="11" t="s">
        <v>10</v>
      </c>
      <c r="G4" s="12">
        <v>2</v>
      </c>
      <c r="H4" s="34">
        <v>0</v>
      </c>
      <c r="I4" s="35">
        <f t="shared" si="0"/>
        <v>0</v>
      </c>
      <c r="J4" s="13"/>
      <c r="K4" s="6"/>
    </row>
    <row r="5" spans="2:10" ht="12.75">
      <c r="B5" s="16">
        <v>3</v>
      </c>
      <c r="D5" s="9" t="s">
        <v>13</v>
      </c>
      <c r="E5" s="10" t="s">
        <v>14</v>
      </c>
      <c r="F5" s="11" t="s">
        <v>10</v>
      </c>
      <c r="G5" s="12">
        <v>4</v>
      </c>
      <c r="H5" s="34">
        <v>0</v>
      </c>
      <c r="I5" s="35">
        <f t="shared" si="0"/>
        <v>0</v>
      </c>
      <c r="J5" s="13"/>
    </row>
    <row r="6" spans="2:10" ht="24">
      <c r="B6" s="16">
        <v>4</v>
      </c>
      <c r="D6" s="9" t="s">
        <v>15</v>
      </c>
      <c r="E6" s="10" t="s">
        <v>16</v>
      </c>
      <c r="F6" s="11" t="s">
        <v>10</v>
      </c>
      <c r="G6" s="12">
        <v>4</v>
      </c>
      <c r="H6" s="34">
        <v>0</v>
      </c>
      <c r="I6" s="35">
        <f t="shared" si="0"/>
        <v>0</v>
      </c>
      <c r="J6" s="13"/>
    </row>
    <row r="7" spans="2:10" ht="36">
      <c r="B7" s="16">
        <v>5</v>
      </c>
      <c r="D7" s="9" t="s">
        <v>17</v>
      </c>
      <c r="E7" s="10" t="s">
        <v>18</v>
      </c>
      <c r="F7" s="11" t="s">
        <v>19</v>
      </c>
      <c r="G7" s="12">
        <v>2</v>
      </c>
      <c r="H7" s="34">
        <v>0</v>
      </c>
      <c r="I7" s="35">
        <f t="shared" si="0"/>
        <v>0</v>
      </c>
      <c r="J7" s="13"/>
    </row>
    <row r="8" spans="2:10" ht="24">
      <c r="B8" s="16">
        <v>6</v>
      </c>
      <c r="D8" s="9" t="s">
        <v>20</v>
      </c>
      <c r="E8" s="10" t="s">
        <v>21</v>
      </c>
      <c r="F8" s="11" t="s">
        <v>22</v>
      </c>
      <c r="G8" s="12">
        <v>1</v>
      </c>
      <c r="H8" s="34">
        <v>0</v>
      </c>
      <c r="I8" s="35">
        <f t="shared" si="0"/>
        <v>0</v>
      </c>
      <c r="J8" s="13"/>
    </row>
    <row r="9" spans="2:10" ht="36">
      <c r="B9" s="16">
        <v>7</v>
      </c>
      <c r="D9" s="9" t="s">
        <v>23</v>
      </c>
      <c r="E9" s="10" t="s">
        <v>24</v>
      </c>
      <c r="F9" s="11" t="s">
        <v>22</v>
      </c>
      <c r="G9" s="12">
        <v>1</v>
      </c>
      <c r="H9" s="34">
        <v>0</v>
      </c>
      <c r="I9" s="35">
        <f t="shared" si="0"/>
        <v>0</v>
      </c>
      <c r="J9" s="13"/>
    </row>
    <row r="10" spans="2:10" ht="72">
      <c r="B10" s="16"/>
      <c r="D10" s="9" t="s">
        <v>25</v>
      </c>
      <c r="E10" s="10" t="s">
        <v>29</v>
      </c>
      <c r="F10" s="11" t="s">
        <v>28</v>
      </c>
      <c r="G10" s="12">
        <v>16</v>
      </c>
      <c r="H10" s="34">
        <v>0</v>
      </c>
      <c r="I10" s="35">
        <f t="shared" si="0"/>
        <v>0</v>
      </c>
      <c r="J10" s="13"/>
    </row>
    <row r="11" spans="2:10" ht="48">
      <c r="B11" s="16"/>
      <c r="D11" s="9" t="s">
        <v>26</v>
      </c>
      <c r="E11" s="10" t="s">
        <v>31</v>
      </c>
      <c r="F11" s="11" t="s">
        <v>22</v>
      </c>
      <c r="G11" s="12">
        <v>4</v>
      </c>
      <c r="H11" s="34">
        <v>0</v>
      </c>
      <c r="I11" s="35">
        <f t="shared" si="0"/>
        <v>0</v>
      </c>
      <c r="J11" s="13"/>
    </row>
    <row r="12" spans="2:10" ht="12.75">
      <c r="B12" s="16"/>
      <c r="D12" s="21" t="s">
        <v>27</v>
      </c>
      <c r="E12" s="22" t="s">
        <v>30</v>
      </c>
      <c r="F12" s="23" t="s">
        <v>22</v>
      </c>
      <c r="G12" s="24">
        <v>2</v>
      </c>
      <c r="H12" s="36">
        <v>0</v>
      </c>
      <c r="I12" s="37">
        <f t="shared" si="0"/>
        <v>0</v>
      </c>
      <c r="J12" s="25"/>
    </row>
    <row r="13" spans="2:10" ht="12.75">
      <c r="B13" s="17"/>
      <c r="C13" s="29"/>
      <c r="D13" s="30"/>
      <c r="E13" s="29"/>
      <c r="F13" s="30"/>
      <c r="G13" s="30"/>
      <c r="H13" s="31"/>
      <c r="I13" s="32"/>
      <c r="J13" s="29"/>
    </row>
    <row r="14" spans="2:10" ht="12.75">
      <c r="B14" s="18"/>
      <c r="C14" s="27"/>
      <c r="D14" s="28"/>
      <c r="E14" s="41" t="s">
        <v>35</v>
      </c>
      <c r="F14" s="42"/>
      <c r="G14" s="42"/>
      <c r="H14" s="43"/>
      <c r="I14" s="20">
        <f>I3+I4+I5+I6+I7+I8+I9</f>
        <v>0</v>
      </c>
      <c r="J14" s="26"/>
    </row>
    <row r="15" spans="2:10" ht="12.75">
      <c r="B15" s="18"/>
      <c r="C15" s="27"/>
      <c r="D15" s="28"/>
      <c r="E15" s="41" t="s">
        <v>33</v>
      </c>
      <c r="F15" s="42"/>
      <c r="G15" s="42"/>
      <c r="H15" s="43"/>
      <c r="I15" s="20">
        <f>I14*0.21</f>
        <v>0</v>
      </c>
      <c r="J15" s="26"/>
    </row>
    <row r="16" spans="2:10" ht="12.75">
      <c r="B16" s="19"/>
      <c r="C16" s="27"/>
      <c r="D16" s="28"/>
      <c r="E16" s="41" t="s">
        <v>35</v>
      </c>
      <c r="F16" s="42"/>
      <c r="G16" s="42"/>
      <c r="H16" s="43"/>
      <c r="I16" s="20">
        <f>I14+I15</f>
        <v>0</v>
      </c>
      <c r="J16" s="26"/>
    </row>
    <row r="17" spans="2:10" ht="12.75">
      <c r="B17" s="1"/>
      <c r="C17" s="29"/>
      <c r="D17" s="30"/>
      <c r="E17" s="29"/>
      <c r="F17" s="30"/>
      <c r="G17" s="30"/>
      <c r="H17" s="31"/>
      <c r="I17" s="32"/>
      <c r="J17" s="29"/>
    </row>
    <row r="18" spans="2:10" ht="12.75">
      <c r="B18" s="1"/>
      <c r="C18" s="27"/>
      <c r="D18" s="28"/>
      <c r="E18" s="41" t="s">
        <v>32</v>
      </c>
      <c r="F18" s="42"/>
      <c r="G18" s="42"/>
      <c r="H18" s="43"/>
      <c r="I18" s="20">
        <f>I10+I11+I12</f>
        <v>0</v>
      </c>
      <c r="J18" s="26"/>
    </row>
    <row r="19" spans="2:10" ht="12.75">
      <c r="B19" s="1"/>
      <c r="C19" s="27"/>
      <c r="D19" s="28"/>
      <c r="E19" s="41" t="s">
        <v>33</v>
      </c>
      <c r="F19" s="42"/>
      <c r="G19" s="42"/>
      <c r="H19" s="43"/>
      <c r="I19" s="20">
        <f>I18*0.21</f>
        <v>0</v>
      </c>
      <c r="J19" s="26"/>
    </row>
    <row r="20" spans="2:10" ht="12.75">
      <c r="B20" s="1"/>
      <c r="C20" s="27"/>
      <c r="D20" s="28"/>
      <c r="E20" s="41" t="s">
        <v>34</v>
      </c>
      <c r="F20" s="42"/>
      <c r="G20" s="42"/>
      <c r="H20" s="43"/>
      <c r="I20" s="20">
        <f>I18+I19</f>
        <v>0</v>
      </c>
      <c r="J20" s="26"/>
    </row>
    <row r="21" spans="2:10" ht="12.75">
      <c r="B21" s="1"/>
      <c r="C21" s="29"/>
      <c r="D21" s="30"/>
      <c r="E21" s="29"/>
      <c r="F21" s="30"/>
      <c r="G21" s="30"/>
      <c r="H21" s="31"/>
      <c r="I21" s="32"/>
      <c r="J21" s="29"/>
    </row>
    <row r="22" spans="3:10" ht="12.75">
      <c r="C22" s="27"/>
      <c r="D22" s="28"/>
      <c r="E22" s="38" t="s">
        <v>37</v>
      </c>
      <c r="F22" s="39"/>
      <c r="G22" s="39"/>
      <c r="H22" s="40"/>
      <c r="I22" s="33">
        <f>I14+I18</f>
        <v>0</v>
      </c>
      <c r="J22" s="26"/>
    </row>
    <row r="23" spans="3:10" ht="12.75">
      <c r="C23" s="27"/>
      <c r="D23" s="28"/>
      <c r="E23" s="38" t="s">
        <v>33</v>
      </c>
      <c r="F23" s="39"/>
      <c r="G23" s="39"/>
      <c r="H23" s="40"/>
      <c r="I23" s="33">
        <f>I15+I19</f>
        <v>0</v>
      </c>
      <c r="J23" s="26"/>
    </row>
    <row r="24" spans="3:10" ht="12.75">
      <c r="C24" s="27"/>
      <c r="D24" s="28"/>
      <c r="E24" s="38" t="s">
        <v>36</v>
      </c>
      <c r="F24" s="39"/>
      <c r="G24" s="39"/>
      <c r="H24" s="40"/>
      <c r="I24" s="33">
        <f>I16+I20</f>
        <v>0</v>
      </c>
      <c r="J24" s="26"/>
    </row>
    <row r="27" spans="3:10" ht="12.75">
      <c r="C27" s="44" t="s">
        <v>38</v>
      </c>
      <c r="D27" s="44"/>
      <c r="E27" s="44"/>
      <c r="F27" s="44"/>
      <c r="G27" s="44"/>
      <c r="H27" s="44"/>
      <c r="I27" s="44"/>
      <c r="J27" s="44"/>
    </row>
  </sheetData>
  <mergeCells count="10">
    <mergeCell ref="C27:J27"/>
    <mergeCell ref="E23:H23"/>
    <mergeCell ref="E24:H24"/>
    <mergeCell ref="E14:H14"/>
    <mergeCell ref="E15:H15"/>
    <mergeCell ref="E16:H16"/>
    <mergeCell ref="E18:H18"/>
    <mergeCell ref="E19:H19"/>
    <mergeCell ref="E20:H20"/>
    <mergeCell ref="E22:H22"/>
  </mergeCells>
  <printOptions/>
  <pageMargins left="0.7875" right="0.7875" top="1.21944444444444" bottom="1.05277777777778" header="0.7875" footer="0.7875"/>
  <pageSetup firstPageNumber="1" useFirstPageNumber="1" horizontalDpi="300" verticalDpi="300" orientation="landscape" paperSize="9" r:id="rId1"/>
  <headerFooter>
    <oddHeader>&amp;L&amp;"Times New Roman,Běžné"&amp;12Autor  &amp;C&amp;"Times New Roman,Běžné"&amp;12Aquapark Barrandov 
Středotlaké UV lampy&amp;R&amp;"Times New Roman,Běžné"&amp;12Stránka &amp;P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Kučera</dc:creator>
  <cp:keywords/>
  <dc:description/>
  <cp:lastModifiedBy>Topič Petr</cp:lastModifiedBy>
  <cp:lastPrinted>2023-08-31T01:31:38Z</cp:lastPrinted>
  <dcterms:created xsi:type="dcterms:W3CDTF">2023-08-30T23:07:51Z</dcterms:created>
  <dcterms:modified xsi:type="dcterms:W3CDTF">2023-11-03T06:56:06Z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