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8_{B487F6EB-9D49-4110-A04B-97DD7A9A8FE0}" xr6:coauthVersionLast="36" xr6:coauthVersionMax="36" xr10:uidLastSave="{00000000-0000-0000-0000-000000000000}"/>
  <bookViews>
    <workbookView xWindow="6570" yWindow="975" windowWidth="20460" windowHeight="18120" xr2:uid="{E0307F29-B37C-4F74-86A6-317707EF2381}"/>
  </bookViews>
  <sheets>
    <sheet name="List1" sheetId="1" r:id="rId1"/>
  </sheets>
  <definedNames>
    <definedName name="_xlnm.Print_Area" localSheetId="0">List1!$B$1:$H$80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H80" i="1"/>
  <c r="H79" i="1"/>
  <c r="H78" i="1"/>
  <c r="H77" i="1"/>
  <c r="H76" i="1"/>
  <c r="H74" i="1"/>
  <c r="H73" i="1"/>
  <c r="H72" i="1"/>
  <c r="H71" i="1"/>
  <c r="H70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2" i="1" s="1"/>
  <c r="H4" i="1"/>
  <c r="A19" i="1" l="1"/>
  <c r="A20" i="1" s="1"/>
  <c r="A21" i="1" s="1"/>
  <c r="A22" i="1" s="1"/>
  <c r="A23" i="1" s="1"/>
  <c r="A24" i="1" s="1"/>
  <c r="A25" i="1" s="1"/>
  <c r="A26" i="1" s="1"/>
  <c r="A28" i="1" l="1"/>
  <c r="A29" i="1" s="1"/>
  <c r="A30" i="1" s="1"/>
  <c r="A31" i="1" s="1"/>
  <c r="A32" i="1" s="1"/>
  <c r="A33" i="1" s="1"/>
  <c r="A35" i="1" l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l="1"/>
  <c r="A61" i="1" s="1"/>
  <c r="A62" i="1" s="1"/>
  <c r="A63" i="1" s="1"/>
  <c r="A65" i="1" l="1"/>
  <c r="A66" i="1" s="1"/>
  <c r="A67" i="1" s="1"/>
  <c r="A68" i="1" s="1"/>
  <c r="A70" i="1" l="1"/>
  <c r="A71" i="1" s="1"/>
  <c r="A72" i="1" s="1"/>
  <c r="A73" i="1" s="1"/>
  <c r="A74" i="1" s="1"/>
  <c r="A76" i="1" l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<sst xmlns="http://schemas.openxmlformats.org/spreadsheetml/2006/main" count="174" uniqueCount="92">
  <si>
    <t>Popis položky</t>
  </si>
  <si>
    <t>Kód nabízeného výrobku (doplní uchazeč)</t>
  </si>
  <si>
    <t>Množství</t>
  </si>
  <si>
    <t>Měrná jednotka</t>
  </si>
  <si>
    <t>Cena materiál (doplní uchazeč)</t>
  </si>
  <si>
    <t>Cena montáž (doplní uchazeč)</t>
  </si>
  <si>
    <t>Cena celkem bez DPH</t>
  </si>
  <si>
    <t>ELEKTROINSTALACE - SLABOPROUD</t>
  </si>
  <si>
    <t>Datové rozvaděče</t>
  </si>
  <si>
    <r>
      <t xml:space="preserve">19" stojanový rozvaděč rozebíratelný, 47U, š.800mm, hl.1000mm, RAL 9005, maximální zatížení při rovnoměrné zátěži: 800 kg, přední dveře perforované, včetně zámku, zadní stěna plechová, 2 páry 19" nosných lyžin, hloubkově stavitelných, označené pozice.
</t>
    </r>
    <r>
      <rPr>
        <i/>
        <sz val="8"/>
        <color indexed="8"/>
        <rFont val="Arial"/>
        <family val="2"/>
        <charset val="238"/>
      </rPr>
      <t>Rozvaděče budou přistaveny ke zdi</t>
    </r>
  </si>
  <si>
    <t>ks</t>
  </si>
  <si>
    <t>Podstavec pro RACK 800 x 1000 mm, výška 100 mm, možnost stohování na 200mm, RAL 9005, kompletně sestaven, vč. sady pro montáž racku.</t>
  </si>
  <si>
    <t>Vertikální kabelový kanál černý, 47U, s odklopným víkem a prostorem 85x92x2085mm</t>
  </si>
  <si>
    <t xml:space="preserve">Vertikální perforovaný plech do RACK DT 47U, šířka 95mm </t>
  </si>
  <si>
    <t>Spojovací sada DT D=1200 černá RAL9005</t>
  </si>
  <si>
    <r>
      <t xml:space="preserve">19" stojanový rozvaděč rozebíratelný, 42U, š.800mm, hl.800mm, RAL 7035 + RAL 5005, maximální zatížení při rovnoměrné zátěži: 800 kg, přední dveře dvoukřídlé perforované, včetně zámku, 2 páry 19" nosných lyžin, hloubkově stavitelných, označené pozice
</t>
    </r>
    <r>
      <rPr>
        <i/>
        <sz val="8"/>
        <color indexed="8"/>
        <rFont val="Arial"/>
        <family val="2"/>
        <charset val="238"/>
      </rPr>
      <t>Požadované parametry výrobku uvedeny v technické zprávě</t>
    </r>
  </si>
  <si>
    <t>Vertikální kabelový kanál pro RACK DT 42U, s odklopným víkem a prostorem 85x92x2085mm, bal 2ks</t>
  </si>
  <si>
    <t xml:space="preserve">Vertikální perforovaný plech do RACK DT 42U, šířka 95mm </t>
  </si>
  <si>
    <t>Spojovací sada DT D=800 modrá RAL5005</t>
  </si>
  <si>
    <t>Podstavec pro RACK 800 x 800 mm, výška 100 mm, možnost stohování na 200mm, RAL 7035, kabelový vstup s kartáčem, kompletně sestaven, vč. sady pro montáž racku.</t>
  </si>
  <si>
    <t>PDU RACK Protector EMI/RFI, 8 x 16A 230V ČSN, 3680W, vypínač s ochranou proti nechtěnému vypnutí, svodič přepětí T3 s automatickou pojistkou, samozhášivý materiál pro instalaci v 19" datových rozvaděčích, velikost max.1U, 3m přívodní kabel</t>
  </si>
  <si>
    <t>Vertikální PDU s držákem pro rozvaděče DT47U, 36x C13 + 6x C19 + 9x UTE + 2xUSB charger, přívodní kabel H05VV-F 5G2,5mm² s CEE 16A vidlicí</t>
  </si>
  <si>
    <t>Vložka zámku FAB, systém EMKA, unikátní klíč, včetně 1 klíče</t>
  </si>
  <si>
    <t>Kabeláž – serverovny</t>
  </si>
  <si>
    <t>25Gmodul 130B21-25-Z jack systémový, pro kabely kategorie 7A AWG22, pro montáž do ALU žlabů, geometrie kontaktů v kombinaci s pozlacením 30µ tak, aby zajišťoval přenos PoE+, UPoE, 4PPoE 100W a přenos dat 25GBASE-T Channel-Link na 50m</t>
  </si>
  <si>
    <t xml:space="preserve">Modulární 19" patchpanel stainless steel 24p patchpanel neosazený </t>
  </si>
  <si>
    <t>19" vyvazovací panel 1U, 5x oko 130mm oceloplechové, RAL 7035 šedý</t>
  </si>
  <si>
    <t>S/FTP kabel Cat.7a, 4x2xAWG23/1, 1200Mhz, LS0H-3, Dca, max ø7,70mm</t>
  </si>
  <si>
    <t>m</t>
  </si>
  <si>
    <t>Patchkabel 2xRJ45 STP pro 25G, 1250MHz, 26AWG, šedý, zkracovací, do 5m</t>
  </si>
  <si>
    <t xml:space="preserve">Univerzální optický kabel A/I-DQ(ZN)BH 24x9/125 OS2, B2ca
CPR: B2ca s1a,d1,a1, prumer 9mm, 1.500 N, cerný plášt
</t>
  </si>
  <si>
    <t>19"FO vana kompletní,48xLC,9/125µm OS2, výška 1U, třída C, podle IEC 61753-1, výsuvné čelo, osazené pigtaily včetně svárů</t>
  </si>
  <si>
    <t>Management panel pro uložení optických propojovacích kabelů s plynulým náběhem pro optická vlákna a víkem</t>
  </si>
  <si>
    <t>Garance výrobce na systémové řešení optických rozvodů (30 let)</t>
  </si>
  <si>
    <t>kpl</t>
  </si>
  <si>
    <t>-</t>
  </si>
  <si>
    <t>Kabeláž metalická – WIFI AP</t>
  </si>
  <si>
    <t>JACK modul RJ45, STP, Cat.6a, 10GB, 4PPoE 100W (SFB)</t>
  </si>
  <si>
    <t>19" patchpanel - 24x vlevo,1U SFA/SFB</t>
  </si>
  <si>
    <t>Systémový prvek drátěné konstrukce pro připojení Wifi AP, včetně keystone Cat.6a</t>
  </si>
  <si>
    <t>Kabel U/FTP Cat.6a 500MHz AWG23/1 LS0H Dca</t>
  </si>
  <si>
    <t>Propojovací kabel Cat. 6a U/FTP, 2x RJ45, délka 0,5 m, slim</t>
  </si>
  <si>
    <t xml:space="preserve">Kabeláž metalická – kanceláře </t>
  </si>
  <si>
    <t>Kabel SF/UTP Cat.5e AWG24/1 PVC modrý, průměr kabelu maximálně 6mm
Třída reakce na oheň Eca, barva pláště modrá, cívka 500m</t>
  </si>
  <si>
    <t>Keystone modul RJ45 stíněný, Cat.5e (SFA) samozářezový</t>
  </si>
  <si>
    <t>Propojovací kabel Cat.5e STP 2xRJ-45 délka 0,5-2m šedý</t>
  </si>
  <si>
    <t>19" vyvazovací panel 1U, 5x oko oceloplechové, RAL7035</t>
  </si>
  <si>
    <t xml:space="preserve">Povrchová datová zásuvka 2x RJ 45 </t>
  </si>
  <si>
    <t>Certifikované měření datových kabelů vč. protokolů a certifikátu</t>
  </si>
  <si>
    <t>Certifikované měření optických kabelů vč. protokolů - OTDR</t>
  </si>
  <si>
    <t>Garance výrobce na systémové řešení datových rozvodů (30 let)</t>
  </si>
  <si>
    <t>Trasy</t>
  </si>
  <si>
    <t>Ochranná flexibilní trubka, d=25, EN 2221 LS0H sv.šedá</t>
  </si>
  <si>
    <t>Trubka pevná, se spojkou a příchytkou, d=25 EN 2221 LS0H sv.šedá</t>
  </si>
  <si>
    <t>Lišta plastová 40x20</t>
  </si>
  <si>
    <t>Žlab drátěný kabelový 500*60*4,5mm, délka 3m, integrované spojky</t>
  </si>
  <si>
    <t>Žlab drátěný kabelový 300*60*4,5mm, délka 3m, integrované spojky</t>
  </si>
  <si>
    <t>Šroub vratový M6, délka závitu 10 mm, galvanicky pozinkováno, GZ</t>
  </si>
  <si>
    <t>Matice s límcem M6, galvanicky pozinkováno, GZ</t>
  </si>
  <si>
    <t>Profil nosný 27x18 mm, tloušťka 1,25 mm, délka 3 m, pozinkováno metodou Sendzimir, S</t>
  </si>
  <si>
    <t>Podložka M8, galvanicky pozinkováno, GZ</t>
  </si>
  <si>
    <t>Matice M8, galvanicky pozinkováno, GZ</t>
  </si>
  <si>
    <t>Závitová tyč  M8, délka 1 m, galvanicky pozinkováno, GZ</t>
  </si>
  <si>
    <t>Narážecí kotva M8x30 mm, galvanicky pozinkováno, GZ</t>
  </si>
  <si>
    <t>Příchytky, Gripy, atd na kabelové svazky ve stropech</t>
  </si>
  <si>
    <t>Drážkování a sekaní</t>
  </si>
  <si>
    <t>Technická místnost 8.NP</t>
  </si>
  <si>
    <t xml:space="preserve">Klimatizační kanálová sestava 9,5 KW </t>
  </si>
  <si>
    <t>Sádrakartonová příčka tl. 8 včetně izolační výplně</t>
  </si>
  <si>
    <r>
      <t>m</t>
    </r>
    <r>
      <rPr>
        <vertAlign val="superscript"/>
        <sz val="8"/>
        <color indexed="8"/>
        <rFont val="Arial"/>
        <family val="2"/>
        <charset val="238"/>
      </rPr>
      <t>2</t>
    </r>
  </si>
  <si>
    <t>Bezpečnostní dveře BT3 včetně zárubní do sádrokartonové příčky</t>
  </si>
  <si>
    <t>Vložka zámku FAB, unikátní klíč, včetně 1 klíče</t>
  </si>
  <si>
    <t>Technické úpravy</t>
  </si>
  <si>
    <t>Sádrokartonová instalační šachta</t>
  </si>
  <si>
    <t>Revizní dvířka pro instalační šachtu 600x1200</t>
  </si>
  <si>
    <t>Jádrové vrtání o průměru 102mm</t>
  </si>
  <si>
    <t>Protipožární utěsnění do rozměru 5 cm2</t>
  </si>
  <si>
    <t>PZTS</t>
  </si>
  <si>
    <t>PZTS čidlo PIR, parametry dle konzultace s odpovědným pracovníkem bezpečnosti. Včetně připojení do stávajícího systému, naprogramování.</t>
  </si>
  <si>
    <t xml:space="preserve">PZTS magnetický kontakt, parametry dle konzultace s odpovědným pracovníkem bezpečnost. Včetně připojení do stávajícího systému, naprogramování.i </t>
  </si>
  <si>
    <t>PZTS přístupový modul, parametry dle konzultace s odpovědným pracovníkem bezpečnosti . Kompatibilní se stávajícím systémem, Včetně připojení do stávajícího systému, naprogramování uživatelských práv.</t>
  </si>
  <si>
    <t>PZTS kabeláž</t>
  </si>
  <si>
    <t>Lišta 20x20</t>
  </si>
  <si>
    <t>Služby</t>
  </si>
  <si>
    <t>Technická asistence při obnovení provozu po nastěhování</t>
  </si>
  <si>
    <t>hod</t>
  </si>
  <si>
    <t>Drobný instalační materiál</t>
  </si>
  <si>
    <t>Stavební přípomoci (průrazy a drobné stavební úpravy)</t>
  </si>
  <si>
    <t>Dokumentace skutečného provedení - 3 paré. Rozsah pro celou instalaci -  datovou síť, PZTS, ACS</t>
  </si>
  <si>
    <t>Úprava realizační dokumentace po odsouhlasení odpovědnou osobou</t>
  </si>
  <si>
    <t>Označení nabízeného produktu (Part. No.)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</si>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</sst>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>
    <font>
      <sz val="11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0561-749D-4D07-B8A2-2546CDADD44F}">
  <dimension ref="A1:I89"/>
  <sheetViews>
    <sheetView tabSelected="1" workbookViewId="0"/>
  </sheetViews>
  <sheetFormatPr defaultColWidth="9.125" defaultRowHeight="14.25"/>
  <cols>
    <col min="1" max="1" width="5" style="17" customWidth="1"/>
    <col min="2" max="2" width="54.125" style="17" customWidth="1"/>
    <col min="3" max="3" width="11.125" style="17" customWidth="1"/>
    <col min="4" max="5" width="9.125" style="17"/>
    <col min="6" max="8" width="15.75" style="17" customWidth="1"/>
    <col min="9" max="9" width="20.25" style="17" bestFit="1" customWidth="1"/>
    <col min="10" max="16384" width="9.125" style="17"/>
  </cols>
  <sheetData>
    <row r="1" spans="1:9" ht="56.25">
      <c r="A1" s="1" t="s">
        <v>91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90</v>
      </c>
    </row>
    <row r="2" spans="1:9" ht="15.75">
      <c r="A2" s="2"/>
      <c r="B2" s="2" t="s">
        <v>7</v>
      </c>
      <c r="C2" s="3"/>
      <c r="D2" s="4"/>
      <c r="E2" s="3"/>
      <c r="F2" s="5"/>
      <c r="G2" s="5"/>
      <c r="H2" s="6">
        <f>SUM(H4:H80)</f>
        <v>0</v>
      </c>
      <c r="I2" s="3"/>
    </row>
    <row r="3" spans="1:9">
      <c r="A3" s="18"/>
      <c r="B3" s="18" t="s">
        <v>8</v>
      </c>
      <c r="C3" s="7"/>
      <c r="D3" s="8"/>
      <c r="E3" s="7"/>
      <c r="F3" s="9"/>
      <c r="G3" s="9"/>
      <c r="H3" s="9"/>
      <c r="I3" s="7"/>
    </row>
    <row r="4" spans="1:9" ht="56.25">
      <c r="A4" s="10">
        <v>1</v>
      </c>
      <c r="B4" s="10" t="s">
        <v>9</v>
      </c>
      <c r="C4" s="7"/>
      <c r="D4" s="11">
        <v>3</v>
      </c>
      <c r="E4" s="7" t="s">
        <v>10</v>
      </c>
      <c r="F4" s="9">
        <v>0</v>
      </c>
      <c r="G4" s="9">
        <v>0</v>
      </c>
      <c r="H4" s="9">
        <f t="shared" ref="H4:H58" si="0">(F4+G4)*D4</f>
        <v>0</v>
      </c>
      <c r="I4" s="7"/>
    </row>
    <row r="5" spans="1:9" ht="22.5">
      <c r="A5" s="10">
        <f>A4+1</f>
        <v>2</v>
      </c>
      <c r="B5" s="10" t="s">
        <v>11</v>
      </c>
      <c r="C5" s="7"/>
      <c r="D5" s="11">
        <v>3</v>
      </c>
      <c r="E5" s="7" t="s">
        <v>10</v>
      </c>
      <c r="F5" s="9">
        <v>0</v>
      </c>
      <c r="G5" s="9">
        <v>0</v>
      </c>
      <c r="H5" s="9">
        <f t="shared" si="0"/>
        <v>0</v>
      </c>
      <c r="I5" s="7"/>
    </row>
    <row r="6" spans="1:9">
      <c r="A6" s="10">
        <f t="shared" ref="A6:A68" si="1">A5+1</f>
        <v>3</v>
      </c>
      <c r="B6" s="10" t="s">
        <v>12</v>
      </c>
      <c r="C6" s="7"/>
      <c r="D6" s="11">
        <v>6</v>
      </c>
      <c r="E6" s="7" t="s">
        <v>10</v>
      </c>
      <c r="F6" s="9">
        <v>0</v>
      </c>
      <c r="G6" s="9">
        <v>0</v>
      </c>
      <c r="H6" s="9">
        <f t="shared" si="0"/>
        <v>0</v>
      </c>
      <c r="I6" s="7"/>
    </row>
    <row r="7" spans="1:9">
      <c r="A7" s="10">
        <f t="shared" si="1"/>
        <v>4</v>
      </c>
      <c r="B7" s="10" t="s">
        <v>13</v>
      </c>
      <c r="C7" s="7"/>
      <c r="D7" s="11">
        <v>3</v>
      </c>
      <c r="E7" s="7" t="s">
        <v>10</v>
      </c>
      <c r="F7" s="9">
        <v>0</v>
      </c>
      <c r="G7" s="9">
        <v>0</v>
      </c>
      <c r="H7" s="9">
        <f t="shared" si="0"/>
        <v>0</v>
      </c>
      <c r="I7" s="7"/>
    </row>
    <row r="8" spans="1:9">
      <c r="A8" s="10">
        <f t="shared" si="1"/>
        <v>5</v>
      </c>
      <c r="B8" s="10" t="s">
        <v>14</v>
      </c>
      <c r="C8" s="7"/>
      <c r="D8" s="11">
        <v>2</v>
      </c>
      <c r="E8" s="7" t="s">
        <v>10</v>
      </c>
      <c r="F8" s="9">
        <v>0</v>
      </c>
      <c r="G8" s="9">
        <v>0</v>
      </c>
      <c r="H8" s="9">
        <f t="shared" si="0"/>
        <v>0</v>
      </c>
      <c r="I8" s="7"/>
    </row>
    <row r="9" spans="1:9" ht="56.25">
      <c r="A9" s="10">
        <f t="shared" si="1"/>
        <v>6</v>
      </c>
      <c r="B9" s="10" t="s">
        <v>15</v>
      </c>
      <c r="C9" s="7"/>
      <c r="D9" s="11">
        <v>2</v>
      </c>
      <c r="E9" s="7" t="s">
        <v>10</v>
      </c>
      <c r="F9" s="9">
        <v>0</v>
      </c>
      <c r="G9" s="9">
        <v>0</v>
      </c>
      <c r="H9" s="9">
        <f t="shared" si="0"/>
        <v>0</v>
      </c>
      <c r="I9" s="7"/>
    </row>
    <row r="10" spans="1:9" ht="22.5">
      <c r="A10" s="10">
        <f t="shared" si="1"/>
        <v>7</v>
      </c>
      <c r="B10" s="10" t="s">
        <v>16</v>
      </c>
      <c r="C10" s="7"/>
      <c r="D10" s="11">
        <v>2</v>
      </c>
      <c r="E10" s="7" t="s">
        <v>10</v>
      </c>
      <c r="F10" s="9">
        <v>0</v>
      </c>
      <c r="G10" s="9">
        <v>0</v>
      </c>
      <c r="H10" s="9">
        <f t="shared" si="0"/>
        <v>0</v>
      </c>
      <c r="I10" s="7"/>
    </row>
    <row r="11" spans="1:9">
      <c r="A11" s="10">
        <f t="shared" si="1"/>
        <v>8</v>
      </c>
      <c r="B11" s="10" t="s">
        <v>17</v>
      </c>
      <c r="C11" s="7"/>
      <c r="D11" s="11">
        <v>2</v>
      </c>
      <c r="E11" s="7" t="s">
        <v>10</v>
      </c>
      <c r="F11" s="9">
        <v>0</v>
      </c>
      <c r="G11" s="9">
        <v>0</v>
      </c>
      <c r="H11" s="9">
        <f t="shared" si="0"/>
        <v>0</v>
      </c>
      <c r="I11" s="7"/>
    </row>
    <row r="12" spans="1:9">
      <c r="A12" s="10">
        <f t="shared" si="1"/>
        <v>9</v>
      </c>
      <c r="B12" s="10" t="s">
        <v>18</v>
      </c>
      <c r="C12" s="7"/>
      <c r="D12" s="11">
        <v>2</v>
      </c>
      <c r="E12" s="7" t="s">
        <v>10</v>
      </c>
      <c r="F12" s="9">
        <v>0</v>
      </c>
      <c r="G12" s="9">
        <v>0</v>
      </c>
      <c r="H12" s="9">
        <f t="shared" si="0"/>
        <v>0</v>
      </c>
      <c r="I12" s="7"/>
    </row>
    <row r="13" spans="1:9" ht="33.75">
      <c r="A13" s="10">
        <f t="shared" si="1"/>
        <v>10</v>
      </c>
      <c r="B13" s="10" t="s">
        <v>19</v>
      </c>
      <c r="C13" s="7"/>
      <c r="D13" s="11">
        <v>2</v>
      </c>
      <c r="E13" s="7" t="s">
        <v>10</v>
      </c>
      <c r="F13" s="9">
        <v>0</v>
      </c>
      <c r="G13" s="9">
        <v>0</v>
      </c>
      <c r="H13" s="9">
        <f t="shared" si="0"/>
        <v>0</v>
      </c>
      <c r="I13" s="7"/>
    </row>
    <row r="14" spans="1:9" ht="33.75">
      <c r="A14" s="10">
        <f t="shared" si="1"/>
        <v>11</v>
      </c>
      <c r="B14" s="10" t="s">
        <v>20</v>
      </c>
      <c r="C14" s="7"/>
      <c r="D14" s="8">
        <v>5</v>
      </c>
      <c r="E14" s="7" t="s">
        <v>10</v>
      </c>
      <c r="F14" s="9">
        <v>0</v>
      </c>
      <c r="G14" s="9">
        <v>0</v>
      </c>
      <c r="H14" s="9">
        <f t="shared" si="0"/>
        <v>0</v>
      </c>
      <c r="I14" s="7"/>
    </row>
    <row r="15" spans="1:9" ht="22.5">
      <c r="A15" s="10">
        <f t="shared" si="1"/>
        <v>12</v>
      </c>
      <c r="B15" s="10" t="s">
        <v>21</v>
      </c>
      <c r="C15" s="7"/>
      <c r="D15" s="8">
        <v>5</v>
      </c>
      <c r="E15" s="7" t="s">
        <v>10</v>
      </c>
      <c r="F15" s="9">
        <v>0</v>
      </c>
      <c r="G15" s="9">
        <v>0</v>
      </c>
      <c r="H15" s="9">
        <f t="shared" si="0"/>
        <v>0</v>
      </c>
      <c r="I15" s="7"/>
    </row>
    <row r="16" spans="1:9">
      <c r="A16" s="12">
        <f t="shared" si="1"/>
        <v>13</v>
      </c>
      <c r="B16" s="12" t="s">
        <v>22</v>
      </c>
      <c r="C16" s="7"/>
      <c r="D16" s="8">
        <v>5</v>
      </c>
      <c r="E16" s="7" t="s">
        <v>10</v>
      </c>
      <c r="F16" s="9">
        <v>0</v>
      </c>
      <c r="G16" s="9">
        <v>0</v>
      </c>
      <c r="H16" s="9">
        <f t="shared" si="0"/>
        <v>0</v>
      </c>
      <c r="I16" s="7"/>
    </row>
    <row r="17" spans="1:9">
      <c r="A17" s="18"/>
      <c r="B17" s="18" t="s">
        <v>23</v>
      </c>
      <c r="C17" s="7"/>
      <c r="D17" s="8"/>
      <c r="E17" s="7"/>
      <c r="F17" s="9"/>
      <c r="G17" s="9"/>
      <c r="H17" s="9"/>
      <c r="I17" s="7"/>
    </row>
    <row r="18" spans="1:9" ht="33.75">
      <c r="A18" s="12">
        <f>A16+1</f>
        <v>14</v>
      </c>
      <c r="B18" s="12" t="s">
        <v>24</v>
      </c>
      <c r="C18" s="7"/>
      <c r="D18" s="8">
        <v>48</v>
      </c>
      <c r="E18" s="7" t="s">
        <v>10</v>
      </c>
      <c r="F18" s="9">
        <v>0</v>
      </c>
      <c r="G18" s="9">
        <v>0</v>
      </c>
      <c r="H18" s="9">
        <f t="shared" si="0"/>
        <v>0</v>
      </c>
      <c r="I18" s="7"/>
    </row>
    <row r="19" spans="1:9">
      <c r="A19" s="12">
        <f t="shared" si="1"/>
        <v>15</v>
      </c>
      <c r="B19" s="12" t="s">
        <v>25</v>
      </c>
      <c r="C19" s="7"/>
      <c r="D19" s="8">
        <v>2</v>
      </c>
      <c r="E19" s="7" t="s">
        <v>10</v>
      </c>
      <c r="F19" s="9">
        <v>0</v>
      </c>
      <c r="G19" s="9">
        <v>0</v>
      </c>
      <c r="H19" s="9">
        <f t="shared" si="0"/>
        <v>0</v>
      </c>
      <c r="I19" s="7"/>
    </row>
    <row r="20" spans="1:9">
      <c r="A20" s="12">
        <f t="shared" si="1"/>
        <v>16</v>
      </c>
      <c r="B20" s="12" t="s">
        <v>26</v>
      </c>
      <c r="C20" s="7"/>
      <c r="D20" s="8">
        <v>2</v>
      </c>
      <c r="E20" s="7" t="s">
        <v>10</v>
      </c>
      <c r="F20" s="9">
        <v>0</v>
      </c>
      <c r="G20" s="9">
        <v>0</v>
      </c>
      <c r="H20" s="9">
        <f t="shared" si="0"/>
        <v>0</v>
      </c>
      <c r="I20" s="7"/>
    </row>
    <row r="21" spans="1:9">
      <c r="A21" s="12">
        <f t="shared" si="1"/>
        <v>17</v>
      </c>
      <c r="B21" s="12" t="s">
        <v>27</v>
      </c>
      <c r="C21" s="7"/>
      <c r="D21" s="8">
        <v>2160</v>
      </c>
      <c r="E21" s="7" t="s">
        <v>28</v>
      </c>
      <c r="F21" s="9">
        <v>0</v>
      </c>
      <c r="G21" s="9">
        <v>0</v>
      </c>
      <c r="H21" s="9">
        <f t="shared" si="0"/>
        <v>0</v>
      </c>
      <c r="I21" s="7"/>
    </row>
    <row r="22" spans="1:9">
      <c r="A22" s="12">
        <f t="shared" si="1"/>
        <v>18</v>
      </c>
      <c r="B22" s="12" t="s">
        <v>29</v>
      </c>
      <c r="C22" s="7"/>
      <c r="D22" s="8">
        <v>48</v>
      </c>
      <c r="E22" s="7" t="s">
        <v>10</v>
      </c>
      <c r="F22" s="9">
        <v>0</v>
      </c>
      <c r="G22" s="9">
        <v>0</v>
      </c>
      <c r="H22" s="9">
        <f t="shared" si="0"/>
        <v>0</v>
      </c>
      <c r="I22" s="7"/>
    </row>
    <row r="23" spans="1:9" ht="33.75">
      <c r="A23" s="10">
        <f t="shared" si="1"/>
        <v>19</v>
      </c>
      <c r="B23" s="19" t="s">
        <v>30</v>
      </c>
      <c r="C23" s="7"/>
      <c r="D23" s="8">
        <v>210</v>
      </c>
      <c r="E23" s="7" t="s">
        <v>28</v>
      </c>
      <c r="F23" s="9">
        <v>0</v>
      </c>
      <c r="G23" s="9">
        <v>0</v>
      </c>
      <c r="H23" s="9">
        <f>(F23+G23)*D23</f>
        <v>0</v>
      </c>
      <c r="I23" s="7"/>
    </row>
    <row r="24" spans="1:9" ht="22.5">
      <c r="A24" s="12">
        <f t="shared" si="1"/>
        <v>20</v>
      </c>
      <c r="B24" s="20" t="s">
        <v>31</v>
      </c>
      <c r="C24" s="7"/>
      <c r="D24" s="8">
        <v>2</v>
      </c>
      <c r="E24" s="7" t="s">
        <v>10</v>
      </c>
      <c r="F24" s="9">
        <v>0</v>
      </c>
      <c r="G24" s="9">
        <v>0</v>
      </c>
      <c r="H24" s="9">
        <f>(F24+G24)*D24</f>
        <v>0</v>
      </c>
      <c r="I24" s="7"/>
    </row>
    <row r="25" spans="1:9" ht="22.5">
      <c r="A25" s="12">
        <f t="shared" si="1"/>
        <v>21</v>
      </c>
      <c r="B25" s="20" t="s">
        <v>32</v>
      </c>
      <c r="C25" s="7"/>
      <c r="D25" s="8">
        <v>2</v>
      </c>
      <c r="E25" s="7" t="s">
        <v>10</v>
      </c>
      <c r="F25" s="9">
        <v>0</v>
      </c>
      <c r="G25" s="9">
        <v>0</v>
      </c>
      <c r="H25" s="9">
        <f>(F25+G25)*D25</f>
        <v>0</v>
      </c>
      <c r="I25" s="7"/>
    </row>
    <row r="26" spans="1:9">
      <c r="A26" s="12">
        <f t="shared" si="1"/>
        <v>22</v>
      </c>
      <c r="B26" s="20" t="s">
        <v>33</v>
      </c>
      <c r="C26" s="7"/>
      <c r="D26" s="8">
        <v>1</v>
      </c>
      <c r="E26" s="7" t="s">
        <v>34</v>
      </c>
      <c r="F26" s="9">
        <v>0</v>
      </c>
      <c r="G26" s="9">
        <v>0</v>
      </c>
      <c r="H26" s="9">
        <f>(F26+G26)*D26</f>
        <v>0</v>
      </c>
      <c r="I26" s="7"/>
    </row>
    <row r="27" spans="1:9">
      <c r="A27" s="18"/>
      <c r="B27" s="21" t="s">
        <v>36</v>
      </c>
      <c r="C27" s="7"/>
      <c r="D27" s="8"/>
      <c r="E27" s="7"/>
      <c r="F27" s="9"/>
      <c r="G27" s="9"/>
      <c r="H27" s="9"/>
      <c r="I27" s="7"/>
    </row>
    <row r="28" spans="1:9">
      <c r="A28" s="10">
        <f>A26+1</f>
        <v>23</v>
      </c>
      <c r="B28" s="19" t="s">
        <v>37</v>
      </c>
      <c r="C28" s="7"/>
      <c r="D28" s="8">
        <v>62</v>
      </c>
      <c r="E28" s="7" t="s">
        <v>10</v>
      </c>
      <c r="F28" s="9">
        <v>0</v>
      </c>
      <c r="G28" s="9">
        <v>0</v>
      </c>
      <c r="H28" s="9">
        <f t="shared" si="0"/>
        <v>0</v>
      </c>
      <c r="I28" s="7"/>
    </row>
    <row r="29" spans="1:9">
      <c r="A29" s="10">
        <f t="shared" si="1"/>
        <v>24</v>
      </c>
      <c r="B29" s="19" t="s">
        <v>38</v>
      </c>
      <c r="C29" s="7"/>
      <c r="D29" s="8">
        <v>3</v>
      </c>
      <c r="E29" s="7" t="s">
        <v>10</v>
      </c>
      <c r="F29" s="9">
        <v>0</v>
      </c>
      <c r="G29" s="9">
        <v>0</v>
      </c>
      <c r="H29" s="9">
        <f t="shared" si="0"/>
        <v>0</v>
      </c>
      <c r="I29" s="7"/>
    </row>
    <row r="30" spans="1:9">
      <c r="A30" s="12">
        <f t="shared" si="1"/>
        <v>25</v>
      </c>
      <c r="B30" s="20" t="s">
        <v>26</v>
      </c>
      <c r="C30" s="7"/>
      <c r="D30" s="8">
        <v>3</v>
      </c>
      <c r="E30" s="7" t="s">
        <v>10</v>
      </c>
      <c r="F30" s="9">
        <v>0</v>
      </c>
      <c r="G30" s="9">
        <v>0</v>
      </c>
      <c r="H30" s="9">
        <f t="shared" si="0"/>
        <v>0</v>
      </c>
      <c r="I30" s="7"/>
    </row>
    <row r="31" spans="1:9">
      <c r="A31" s="12">
        <f t="shared" si="1"/>
        <v>26</v>
      </c>
      <c r="B31" s="20" t="s">
        <v>39</v>
      </c>
      <c r="C31" s="7"/>
      <c r="D31" s="8">
        <v>62</v>
      </c>
      <c r="E31" s="7" t="s">
        <v>10</v>
      </c>
      <c r="F31" s="9">
        <v>0</v>
      </c>
      <c r="G31" s="9">
        <v>0</v>
      </c>
      <c r="H31" s="9">
        <f t="shared" si="0"/>
        <v>0</v>
      </c>
      <c r="I31" s="7"/>
    </row>
    <row r="32" spans="1:9">
      <c r="A32" s="12">
        <f t="shared" si="1"/>
        <v>27</v>
      </c>
      <c r="B32" s="20" t="s">
        <v>40</v>
      </c>
      <c r="C32" s="7"/>
      <c r="D32" s="8">
        <v>4410</v>
      </c>
      <c r="E32" s="7" t="s">
        <v>28</v>
      </c>
      <c r="F32" s="9">
        <v>0</v>
      </c>
      <c r="G32" s="9">
        <v>0</v>
      </c>
      <c r="H32" s="9">
        <f t="shared" si="0"/>
        <v>0</v>
      </c>
      <c r="I32" s="7"/>
    </row>
    <row r="33" spans="1:9">
      <c r="A33" s="12">
        <f t="shared" si="1"/>
        <v>28</v>
      </c>
      <c r="B33" s="20" t="s">
        <v>41</v>
      </c>
      <c r="C33" s="7"/>
      <c r="D33" s="8">
        <v>68</v>
      </c>
      <c r="E33" s="7" t="s">
        <v>10</v>
      </c>
      <c r="F33" s="9">
        <v>0</v>
      </c>
      <c r="G33" s="9">
        <v>0</v>
      </c>
      <c r="H33" s="9">
        <f t="shared" si="0"/>
        <v>0</v>
      </c>
      <c r="I33" s="7"/>
    </row>
    <row r="34" spans="1:9">
      <c r="A34" s="18"/>
      <c r="B34" s="21" t="s">
        <v>42</v>
      </c>
      <c r="C34" s="7"/>
      <c r="D34" s="8"/>
      <c r="E34" s="7"/>
      <c r="F34" s="9"/>
      <c r="G34" s="9"/>
      <c r="H34" s="9">
        <f t="shared" si="0"/>
        <v>0</v>
      </c>
      <c r="I34" s="7"/>
    </row>
    <row r="35" spans="1:9" ht="22.5">
      <c r="A35" s="10">
        <f>A33+1</f>
        <v>29</v>
      </c>
      <c r="B35" s="19" t="s">
        <v>43</v>
      </c>
      <c r="C35" s="7"/>
      <c r="D35" s="8">
        <v>100470</v>
      </c>
      <c r="E35" s="7" t="s">
        <v>28</v>
      </c>
      <c r="F35" s="9">
        <v>0</v>
      </c>
      <c r="G35" s="9">
        <v>0</v>
      </c>
      <c r="H35" s="9">
        <f t="shared" si="0"/>
        <v>0</v>
      </c>
      <c r="I35" s="7"/>
    </row>
    <row r="36" spans="1:9">
      <c r="A36" s="10">
        <f t="shared" si="1"/>
        <v>30</v>
      </c>
      <c r="B36" s="19" t="s">
        <v>38</v>
      </c>
      <c r="C36" s="7"/>
      <c r="D36" s="8">
        <v>57</v>
      </c>
      <c r="E36" s="7" t="s">
        <v>10</v>
      </c>
      <c r="F36" s="9">
        <v>0</v>
      </c>
      <c r="G36" s="9">
        <v>0</v>
      </c>
      <c r="H36" s="9">
        <f t="shared" si="0"/>
        <v>0</v>
      </c>
      <c r="I36" s="7"/>
    </row>
    <row r="37" spans="1:9">
      <c r="A37" s="10">
        <f t="shared" si="1"/>
        <v>31</v>
      </c>
      <c r="B37" s="19" t="s">
        <v>44</v>
      </c>
      <c r="C37" s="7"/>
      <c r="D37" s="8">
        <v>2652</v>
      </c>
      <c r="E37" s="7" t="s">
        <v>10</v>
      </c>
      <c r="F37" s="9">
        <v>0</v>
      </c>
      <c r="G37" s="9">
        <v>0</v>
      </c>
      <c r="H37" s="9">
        <f t="shared" si="0"/>
        <v>0</v>
      </c>
      <c r="I37" s="7"/>
    </row>
    <row r="38" spans="1:9">
      <c r="A38" s="10">
        <f t="shared" si="1"/>
        <v>32</v>
      </c>
      <c r="B38" s="19" t="s">
        <v>45</v>
      </c>
      <c r="C38" s="7"/>
      <c r="D38" s="8">
        <v>680</v>
      </c>
      <c r="E38" s="7" t="s">
        <v>10</v>
      </c>
      <c r="F38" s="9">
        <v>0</v>
      </c>
      <c r="G38" s="9">
        <v>0</v>
      </c>
      <c r="H38" s="9">
        <f t="shared" si="0"/>
        <v>0</v>
      </c>
      <c r="I38" s="7"/>
    </row>
    <row r="39" spans="1:9">
      <c r="A39" s="10">
        <f t="shared" si="1"/>
        <v>33</v>
      </c>
      <c r="B39" s="19" t="s">
        <v>46</v>
      </c>
      <c r="C39" s="7"/>
      <c r="D39" s="8">
        <v>57</v>
      </c>
      <c r="E39" s="7" t="s">
        <v>10</v>
      </c>
      <c r="F39" s="9">
        <v>0</v>
      </c>
      <c r="G39" s="9">
        <v>0</v>
      </c>
      <c r="H39" s="9">
        <f t="shared" si="0"/>
        <v>0</v>
      </c>
      <c r="I39" s="7"/>
    </row>
    <row r="40" spans="1:9">
      <c r="A40" s="10">
        <f t="shared" si="1"/>
        <v>34</v>
      </c>
      <c r="B40" s="19" t="s">
        <v>47</v>
      </c>
      <c r="C40" s="7"/>
      <c r="D40" s="8">
        <v>663</v>
      </c>
      <c r="E40" s="7" t="s">
        <v>10</v>
      </c>
      <c r="F40" s="9">
        <v>0</v>
      </c>
      <c r="G40" s="9">
        <v>0</v>
      </c>
      <c r="H40" s="9">
        <f t="shared" si="0"/>
        <v>0</v>
      </c>
      <c r="I40" s="7"/>
    </row>
    <row r="41" spans="1:9">
      <c r="A41" s="12">
        <f t="shared" si="1"/>
        <v>35</v>
      </c>
      <c r="B41" s="20" t="s">
        <v>48</v>
      </c>
      <c r="C41" s="7"/>
      <c r="D41" s="8">
        <v>1326</v>
      </c>
      <c r="E41" s="7" t="s">
        <v>10</v>
      </c>
      <c r="F41" s="9">
        <v>0</v>
      </c>
      <c r="G41" s="9">
        <v>0</v>
      </c>
      <c r="H41" s="9">
        <f t="shared" si="0"/>
        <v>0</v>
      </c>
      <c r="I41" s="7"/>
    </row>
    <row r="42" spans="1:9">
      <c r="A42" s="12">
        <f t="shared" si="1"/>
        <v>36</v>
      </c>
      <c r="B42" s="20" t="s">
        <v>49</v>
      </c>
      <c r="C42" s="7"/>
      <c r="D42" s="8">
        <v>24</v>
      </c>
      <c r="E42" s="7" t="s">
        <v>10</v>
      </c>
      <c r="F42" s="9">
        <v>0</v>
      </c>
      <c r="G42" s="9">
        <v>0</v>
      </c>
      <c r="H42" s="9">
        <f t="shared" si="0"/>
        <v>0</v>
      </c>
      <c r="I42" s="7"/>
    </row>
    <row r="43" spans="1:9">
      <c r="A43" s="12">
        <f t="shared" si="1"/>
        <v>37</v>
      </c>
      <c r="B43" s="20" t="s">
        <v>50</v>
      </c>
      <c r="C43" s="7"/>
      <c r="D43" s="8">
        <v>1</v>
      </c>
      <c r="E43" s="7" t="s">
        <v>34</v>
      </c>
      <c r="F43" s="9">
        <v>0</v>
      </c>
      <c r="G43" s="9">
        <v>0</v>
      </c>
      <c r="H43" s="9">
        <f t="shared" si="0"/>
        <v>0</v>
      </c>
      <c r="I43" s="7"/>
    </row>
    <row r="44" spans="1:9">
      <c r="A44" s="18"/>
      <c r="B44" s="21" t="s">
        <v>51</v>
      </c>
      <c r="C44" s="7"/>
      <c r="D44" s="8"/>
      <c r="E44" s="7"/>
      <c r="F44" s="9"/>
      <c r="G44" s="9"/>
      <c r="H44" s="9"/>
      <c r="I44" s="7"/>
    </row>
    <row r="45" spans="1:9">
      <c r="A45" s="10">
        <f>A43+1</f>
        <v>38</v>
      </c>
      <c r="B45" s="19" t="s">
        <v>52</v>
      </c>
      <c r="C45" s="7"/>
      <c r="D45" s="8">
        <v>45</v>
      </c>
      <c r="E45" s="7" t="s">
        <v>28</v>
      </c>
      <c r="F45" s="9">
        <v>0</v>
      </c>
      <c r="G45" s="9">
        <v>0</v>
      </c>
      <c r="H45" s="9">
        <f t="shared" si="0"/>
        <v>0</v>
      </c>
      <c r="I45" s="7"/>
    </row>
    <row r="46" spans="1:9">
      <c r="A46" s="10">
        <f t="shared" si="1"/>
        <v>39</v>
      </c>
      <c r="B46" s="19" t="s">
        <v>53</v>
      </c>
      <c r="C46" s="7"/>
      <c r="D46" s="8">
        <v>500</v>
      </c>
      <c r="E46" s="7" t="s">
        <v>28</v>
      </c>
      <c r="F46" s="9">
        <v>0</v>
      </c>
      <c r="G46" s="9">
        <v>0</v>
      </c>
      <c r="H46" s="9">
        <f t="shared" si="0"/>
        <v>0</v>
      </c>
      <c r="I46" s="7"/>
    </row>
    <row r="47" spans="1:9">
      <c r="A47" s="10">
        <f t="shared" si="1"/>
        <v>40</v>
      </c>
      <c r="B47" s="19" t="s">
        <v>54</v>
      </c>
      <c r="C47" s="7"/>
      <c r="D47" s="8">
        <v>2035</v>
      </c>
      <c r="E47" s="7" t="s">
        <v>28</v>
      </c>
      <c r="F47" s="9">
        <v>0</v>
      </c>
      <c r="G47" s="9">
        <v>0</v>
      </c>
      <c r="H47" s="9">
        <f t="shared" si="0"/>
        <v>0</v>
      </c>
      <c r="I47" s="7"/>
    </row>
    <row r="48" spans="1:9">
      <c r="A48" s="10">
        <f t="shared" si="1"/>
        <v>41</v>
      </c>
      <c r="B48" s="19" t="s">
        <v>55</v>
      </c>
      <c r="C48" s="7"/>
      <c r="D48" s="8">
        <v>9</v>
      </c>
      <c r="E48" s="7" t="s">
        <v>28</v>
      </c>
      <c r="F48" s="9">
        <v>0</v>
      </c>
      <c r="G48" s="9">
        <v>0</v>
      </c>
      <c r="H48" s="9">
        <f t="shared" si="0"/>
        <v>0</v>
      </c>
      <c r="I48" s="7"/>
    </row>
    <row r="49" spans="1:9">
      <c r="A49" s="10">
        <f t="shared" si="1"/>
        <v>42</v>
      </c>
      <c r="B49" s="19" t="s">
        <v>56</v>
      </c>
      <c r="C49" s="7"/>
      <c r="D49" s="8">
        <v>387</v>
      </c>
      <c r="E49" s="7" t="s">
        <v>28</v>
      </c>
      <c r="F49" s="9">
        <v>0</v>
      </c>
      <c r="G49" s="9">
        <v>0</v>
      </c>
      <c r="H49" s="9">
        <f t="shared" si="0"/>
        <v>0</v>
      </c>
      <c r="I49" s="7"/>
    </row>
    <row r="50" spans="1:9">
      <c r="A50" s="10">
        <f t="shared" si="1"/>
        <v>43</v>
      </c>
      <c r="B50" s="19" t="s">
        <v>57</v>
      </c>
      <c r="C50" s="7"/>
      <c r="D50" s="8">
        <v>198</v>
      </c>
      <c r="E50" s="7" t="s">
        <v>10</v>
      </c>
      <c r="F50" s="9">
        <v>0</v>
      </c>
      <c r="G50" s="9">
        <v>0</v>
      </c>
      <c r="H50" s="9">
        <f t="shared" si="0"/>
        <v>0</v>
      </c>
      <c r="I50" s="7"/>
    </row>
    <row r="51" spans="1:9">
      <c r="A51" s="10">
        <f t="shared" si="1"/>
        <v>44</v>
      </c>
      <c r="B51" s="19" t="s">
        <v>58</v>
      </c>
      <c r="C51" s="7"/>
      <c r="D51" s="8">
        <v>198</v>
      </c>
      <c r="E51" s="7" t="s">
        <v>10</v>
      </c>
      <c r="F51" s="9">
        <v>0</v>
      </c>
      <c r="G51" s="9">
        <v>0</v>
      </c>
      <c r="H51" s="9">
        <f t="shared" si="0"/>
        <v>0</v>
      </c>
      <c r="I51" s="7"/>
    </row>
    <row r="52" spans="1:9" ht="22.5">
      <c r="A52" s="10">
        <f t="shared" si="1"/>
        <v>45</v>
      </c>
      <c r="B52" s="19" t="s">
        <v>59</v>
      </c>
      <c r="C52" s="7"/>
      <c r="D52" s="8">
        <v>51</v>
      </c>
      <c r="E52" s="7" t="s">
        <v>10</v>
      </c>
      <c r="F52" s="9">
        <v>0</v>
      </c>
      <c r="G52" s="9">
        <v>0</v>
      </c>
      <c r="H52" s="9">
        <f t="shared" si="0"/>
        <v>0</v>
      </c>
      <c r="I52" s="7"/>
    </row>
    <row r="53" spans="1:9">
      <c r="A53" s="10">
        <f t="shared" si="1"/>
        <v>46</v>
      </c>
      <c r="B53" s="19" t="s">
        <v>60</v>
      </c>
      <c r="C53" s="7"/>
      <c r="D53" s="8">
        <v>396</v>
      </c>
      <c r="E53" s="7" t="s">
        <v>10</v>
      </c>
      <c r="F53" s="9">
        <v>0</v>
      </c>
      <c r="G53" s="9">
        <v>0</v>
      </c>
      <c r="H53" s="9">
        <f t="shared" si="0"/>
        <v>0</v>
      </c>
      <c r="I53" s="7"/>
    </row>
    <row r="54" spans="1:9">
      <c r="A54" s="10">
        <f t="shared" si="1"/>
        <v>47</v>
      </c>
      <c r="B54" s="19" t="s">
        <v>61</v>
      </c>
      <c r="C54" s="7"/>
      <c r="D54" s="8">
        <v>396</v>
      </c>
      <c r="E54" s="7" t="s">
        <v>10</v>
      </c>
      <c r="F54" s="9">
        <v>0</v>
      </c>
      <c r="G54" s="9">
        <v>0</v>
      </c>
      <c r="H54" s="9">
        <f t="shared" si="0"/>
        <v>0</v>
      </c>
      <c r="I54" s="7"/>
    </row>
    <row r="55" spans="1:9">
      <c r="A55" s="10">
        <f t="shared" si="1"/>
        <v>48</v>
      </c>
      <c r="B55" s="19" t="s">
        <v>62</v>
      </c>
      <c r="C55" s="7"/>
      <c r="D55" s="8">
        <v>198</v>
      </c>
      <c r="E55" s="7" t="s">
        <v>10</v>
      </c>
      <c r="F55" s="9">
        <v>0</v>
      </c>
      <c r="G55" s="9">
        <v>0</v>
      </c>
      <c r="H55" s="9">
        <f t="shared" si="0"/>
        <v>0</v>
      </c>
      <c r="I55" s="7"/>
    </row>
    <row r="56" spans="1:9">
      <c r="A56" s="10">
        <f t="shared" si="1"/>
        <v>49</v>
      </c>
      <c r="B56" s="19" t="s">
        <v>63</v>
      </c>
      <c r="C56" s="7"/>
      <c r="D56" s="8">
        <v>396</v>
      </c>
      <c r="E56" s="7" t="s">
        <v>10</v>
      </c>
      <c r="F56" s="9">
        <v>0</v>
      </c>
      <c r="G56" s="9">
        <v>0</v>
      </c>
      <c r="H56" s="9">
        <f t="shared" si="0"/>
        <v>0</v>
      </c>
      <c r="I56" s="7"/>
    </row>
    <row r="57" spans="1:9">
      <c r="A57" s="10">
        <f t="shared" si="1"/>
        <v>50</v>
      </c>
      <c r="B57" s="19" t="s">
        <v>64</v>
      </c>
      <c r="C57" s="7"/>
      <c r="D57" s="8">
        <v>485</v>
      </c>
      <c r="E57" s="7" t="s">
        <v>10</v>
      </c>
      <c r="F57" s="9">
        <v>0</v>
      </c>
      <c r="G57" s="9">
        <v>0</v>
      </c>
      <c r="H57" s="9">
        <f t="shared" si="0"/>
        <v>0</v>
      </c>
      <c r="I57" s="7"/>
    </row>
    <row r="58" spans="1:9">
      <c r="A58" s="10">
        <f t="shared" si="1"/>
        <v>51</v>
      </c>
      <c r="B58" s="19" t="s">
        <v>65</v>
      </c>
      <c r="C58" s="7"/>
      <c r="D58" s="8">
        <v>1600</v>
      </c>
      <c r="E58" s="7" t="s">
        <v>28</v>
      </c>
      <c r="F58" s="9">
        <v>0</v>
      </c>
      <c r="G58" s="9">
        <v>0</v>
      </c>
      <c r="H58" s="9">
        <f t="shared" si="0"/>
        <v>0</v>
      </c>
      <c r="I58" s="7"/>
    </row>
    <row r="59" spans="1:9">
      <c r="A59" s="18"/>
      <c r="B59" s="21" t="s">
        <v>66</v>
      </c>
      <c r="C59" s="7"/>
      <c r="D59" s="8"/>
      <c r="E59" s="7"/>
      <c r="F59" s="9"/>
      <c r="G59" s="9"/>
      <c r="H59" s="9"/>
      <c r="I59" s="7"/>
    </row>
    <row r="60" spans="1:9">
      <c r="A60" s="10">
        <f>A58+1</f>
        <v>52</v>
      </c>
      <c r="B60" s="19" t="s">
        <v>67</v>
      </c>
      <c r="C60" s="7"/>
      <c r="D60" s="8">
        <v>1</v>
      </c>
      <c r="E60" s="7" t="s">
        <v>10</v>
      </c>
      <c r="F60" s="9">
        <v>0</v>
      </c>
      <c r="G60" s="9">
        <v>0</v>
      </c>
      <c r="H60" s="9">
        <f t="shared" ref="H60:H68" si="2">(F60+G60)*D60</f>
        <v>0</v>
      </c>
      <c r="I60" s="7"/>
    </row>
    <row r="61" spans="1:9">
      <c r="A61" s="10">
        <f t="shared" si="1"/>
        <v>53</v>
      </c>
      <c r="B61" s="19" t="s">
        <v>68</v>
      </c>
      <c r="C61" s="7"/>
      <c r="D61" s="8">
        <v>12</v>
      </c>
      <c r="E61" s="7" t="s">
        <v>69</v>
      </c>
      <c r="F61" s="9">
        <v>0</v>
      </c>
      <c r="G61" s="9">
        <v>0</v>
      </c>
      <c r="H61" s="9">
        <f t="shared" si="2"/>
        <v>0</v>
      </c>
      <c r="I61" s="7" t="s">
        <v>35</v>
      </c>
    </row>
    <row r="62" spans="1:9">
      <c r="A62" s="10">
        <f t="shared" si="1"/>
        <v>54</v>
      </c>
      <c r="B62" s="19" t="s">
        <v>70</v>
      </c>
      <c r="C62" s="7"/>
      <c r="D62" s="8">
        <v>1</v>
      </c>
      <c r="E62" s="7" t="s">
        <v>10</v>
      </c>
      <c r="F62" s="9">
        <v>0</v>
      </c>
      <c r="G62" s="9">
        <v>0</v>
      </c>
      <c r="H62" s="9">
        <f t="shared" si="2"/>
        <v>0</v>
      </c>
      <c r="I62" s="7" t="s">
        <v>35</v>
      </c>
    </row>
    <row r="63" spans="1:9">
      <c r="A63" s="12">
        <f t="shared" si="1"/>
        <v>55</v>
      </c>
      <c r="B63" s="20" t="s">
        <v>71</v>
      </c>
      <c r="C63" s="7"/>
      <c r="D63" s="8">
        <v>1</v>
      </c>
      <c r="E63" s="7" t="s">
        <v>10</v>
      </c>
      <c r="F63" s="9">
        <v>0</v>
      </c>
      <c r="G63" s="9">
        <v>0</v>
      </c>
      <c r="H63" s="9">
        <f t="shared" si="2"/>
        <v>0</v>
      </c>
      <c r="I63" s="7" t="s">
        <v>35</v>
      </c>
    </row>
    <row r="64" spans="1:9">
      <c r="A64" s="18"/>
      <c r="B64" s="21" t="s">
        <v>72</v>
      </c>
      <c r="C64" s="7"/>
      <c r="D64" s="8"/>
      <c r="E64" s="7"/>
      <c r="F64" s="9"/>
      <c r="G64" s="9"/>
      <c r="H64" s="9"/>
      <c r="I64" s="7"/>
    </row>
    <row r="65" spans="1:9">
      <c r="A65" s="10">
        <f>A63+1</f>
        <v>56</v>
      </c>
      <c r="B65" s="19" t="s">
        <v>73</v>
      </c>
      <c r="C65" s="7"/>
      <c r="D65" s="8">
        <v>11</v>
      </c>
      <c r="E65" s="7" t="s">
        <v>10</v>
      </c>
      <c r="F65" s="9">
        <v>0</v>
      </c>
      <c r="G65" s="9">
        <v>0</v>
      </c>
      <c r="H65" s="9">
        <f t="shared" si="2"/>
        <v>0</v>
      </c>
      <c r="I65" s="7" t="s">
        <v>35</v>
      </c>
    </row>
    <row r="66" spans="1:9">
      <c r="A66" s="10">
        <f t="shared" si="1"/>
        <v>57</v>
      </c>
      <c r="B66" s="19" t="s">
        <v>74</v>
      </c>
      <c r="C66" s="7"/>
      <c r="D66" s="8">
        <v>22</v>
      </c>
      <c r="E66" s="7" t="s">
        <v>10</v>
      </c>
      <c r="F66" s="9">
        <v>0</v>
      </c>
      <c r="G66" s="9">
        <v>0</v>
      </c>
      <c r="H66" s="9">
        <f t="shared" si="2"/>
        <v>0</v>
      </c>
      <c r="I66" s="7" t="s">
        <v>35</v>
      </c>
    </row>
    <row r="67" spans="1:9">
      <c r="A67" s="10">
        <f t="shared" si="1"/>
        <v>58</v>
      </c>
      <c r="B67" s="19" t="s">
        <v>75</v>
      </c>
      <c r="C67" s="7"/>
      <c r="D67" s="8">
        <v>36</v>
      </c>
      <c r="E67" s="7" t="s">
        <v>10</v>
      </c>
      <c r="F67" s="9">
        <v>0</v>
      </c>
      <c r="G67" s="9">
        <v>0</v>
      </c>
      <c r="H67" s="9">
        <f t="shared" si="2"/>
        <v>0</v>
      </c>
      <c r="I67" s="7" t="s">
        <v>35</v>
      </c>
    </row>
    <row r="68" spans="1:9">
      <c r="A68" s="10">
        <f t="shared" si="1"/>
        <v>59</v>
      </c>
      <c r="B68" s="19" t="s">
        <v>76</v>
      </c>
      <c r="C68" s="7"/>
      <c r="D68" s="8">
        <v>138</v>
      </c>
      <c r="E68" s="7" t="s">
        <v>10</v>
      </c>
      <c r="F68" s="9">
        <v>0</v>
      </c>
      <c r="G68" s="9">
        <v>0</v>
      </c>
      <c r="H68" s="9">
        <f t="shared" si="2"/>
        <v>0</v>
      </c>
      <c r="I68" s="7" t="s">
        <v>35</v>
      </c>
    </row>
    <row r="69" spans="1:9">
      <c r="A69" s="18"/>
      <c r="B69" s="21" t="s">
        <v>77</v>
      </c>
      <c r="C69" s="7"/>
      <c r="D69" s="8"/>
      <c r="E69" s="7"/>
      <c r="F69" s="9"/>
      <c r="G69" s="9"/>
      <c r="H69" s="9"/>
      <c r="I69" s="7"/>
    </row>
    <row r="70" spans="1:9" ht="22.5">
      <c r="A70" s="13">
        <f>A68+1</f>
        <v>60</v>
      </c>
      <c r="B70" s="22" t="s">
        <v>78</v>
      </c>
      <c r="C70" s="7"/>
      <c r="D70" s="8">
        <v>3</v>
      </c>
      <c r="E70" s="7" t="s">
        <v>10</v>
      </c>
      <c r="F70" s="9">
        <v>0</v>
      </c>
      <c r="G70" s="9">
        <v>0</v>
      </c>
      <c r="H70" s="9">
        <f>(F70+G70)*D70</f>
        <v>0</v>
      </c>
      <c r="I70" s="7" t="s">
        <v>35</v>
      </c>
    </row>
    <row r="71" spans="1:9" ht="22.5">
      <c r="A71" s="13">
        <f t="shared" ref="A71:A80" si="3">A70+1</f>
        <v>61</v>
      </c>
      <c r="B71" s="22" t="s">
        <v>79</v>
      </c>
      <c r="C71" s="7"/>
      <c r="D71" s="8">
        <v>2</v>
      </c>
      <c r="E71" s="7" t="s">
        <v>10</v>
      </c>
      <c r="F71" s="9">
        <v>0</v>
      </c>
      <c r="G71" s="9">
        <v>0</v>
      </c>
      <c r="H71" s="9">
        <f>(F71+G71)*D71</f>
        <v>0</v>
      </c>
      <c r="I71" s="7" t="s">
        <v>35</v>
      </c>
    </row>
    <row r="72" spans="1:9" ht="33.75">
      <c r="A72" s="13">
        <f t="shared" si="3"/>
        <v>62</v>
      </c>
      <c r="B72" s="22" t="s">
        <v>80</v>
      </c>
      <c r="C72" s="7"/>
      <c r="D72" s="8">
        <v>2</v>
      </c>
      <c r="E72" s="7" t="s">
        <v>10</v>
      </c>
      <c r="F72" s="9">
        <v>0</v>
      </c>
      <c r="G72" s="9">
        <v>0</v>
      </c>
      <c r="H72" s="9">
        <f>(F72+G72)*D72</f>
        <v>0</v>
      </c>
      <c r="I72" s="7" t="s">
        <v>35</v>
      </c>
    </row>
    <row r="73" spans="1:9">
      <c r="A73" s="10">
        <f t="shared" si="3"/>
        <v>63</v>
      </c>
      <c r="B73" s="19" t="s">
        <v>81</v>
      </c>
      <c r="C73" s="7"/>
      <c r="D73" s="8">
        <v>390</v>
      </c>
      <c r="E73" s="7" t="s">
        <v>28</v>
      </c>
      <c r="F73" s="9">
        <v>0</v>
      </c>
      <c r="G73" s="9">
        <v>0</v>
      </c>
      <c r="H73" s="9">
        <f>(F73+G73)*D73</f>
        <v>0</v>
      </c>
      <c r="I73" s="7" t="s">
        <v>35</v>
      </c>
    </row>
    <row r="74" spans="1:9">
      <c r="A74" s="10">
        <f t="shared" si="3"/>
        <v>64</v>
      </c>
      <c r="B74" s="19" t="s">
        <v>82</v>
      </c>
      <c r="C74" s="7"/>
      <c r="D74" s="8">
        <v>135</v>
      </c>
      <c r="E74" s="7" t="s">
        <v>28</v>
      </c>
      <c r="F74" s="9">
        <v>0</v>
      </c>
      <c r="G74" s="9">
        <v>0</v>
      </c>
      <c r="H74" s="9">
        <f>(F74+G74)*D74</f>
        <v>0</v>
      </c>
      <c r="I74" s="7" t="s">
        <v>35</v>
      </c>
    </row>
    <row r="75" spans="1:9">
      <c r="A75" s="18"/>
      <c r="B75" s="21" t="s">
        <v>83</v>
      </c>
      <c r="C75" s="7"/>
      <c r="D75" s="8"/>
      <c r="E75" s="7"/>
      <c r="F75" s="9"/>
      <c r="G75" s="9"/>
      <c r="H75" s="9"/>
      <c r="I75" s="7"/>
    </row>
    <row r="76" spans="1:9">
      <c r="A76" s="14">
        <f>A74+1</f>
        <v>65</v>
      </c>
      <c r="B76" s="23" t="s">
        <v>84</v>
      </c>
      <c r="C76" s="7"/>
      <c r="D76" s="8">
        <v>130</v>
      </c>
      <c r="E76" s="7" t="s">
        <v>85</v>
      </c>
      <c r="F76" s="9">
        <v>0</v>
      </c>
      <c r="G76" s="9">
        <v>0</v>
      </c>
      <c r="H76" s="9">
        <f>(F76+G76)*D76</f>
        <v>0</v>
      </c>
      <c r="I76" s="7" t="s">
        <v>35</v>
      </c>
    </row>
    <row r="77" spans="1:9">
      <c r="A77" s="14">
        <f t="shared" si="3"/>
        <v>66</v>
      </c>
      <c r="B77" s="23" t="s">
        <v>86</v>
      </c>
      <c r="C77" s="7"/>
      <c r="D77" s="8">
        <v>1</v>
      </c>
      <c r="E77" s="7" t="s">
        <v>34</v>
      </c>
      <c r="F77" s="9">
        <v>0</v>
      </c>
      <c r="G77" s="9">
        <v>0</v>
      </c>
      <c r="H77" s="9">
        <f>D77*F77</f>
        <v>0</v>
      </c>
      <c r="I77" s="7" t="s">
        <v>35</v>
      </c>
    </row>
    <row r="78" spans="1:9">
      <c r="A78" s="15">
        <f t="shared" si="3"/>
        <v>67</v>
      </c>
      <c r="B78" s="24" t="s">
        <v>87</v>
      </c>
      <c r="C78" s="7"/>
      <c r="D78" s="16">
        <v>1</v>
      </c>
      <c r="E78" s="7" t="s">
        <v>34</v>
      </c>
      <c r="F78" s="9">
        <v>0</v>
      </c>
      <c r="G78" s="9">
        <v>0</v>
      </c>
      <c r="H78" s="9">
        <f>D78*F78</f>
        <v>0</v>
      </c>
      <c r="I78" s="7" t="s">
        <v>35</v>
      </c>
    </row>
    <row r="79" spans="1:9" ht="22.5">
      <c r="A79" s="15">
        <f t="shared" si="3"/>
        <v>68</v>
      </c>
      <c r="B79" s="24" t="s">
        <v>88</v>
      </c>
      <c r="C79" s="7"/>
      <c r="D79" s="8">
        <v>1</v>
      </c>
      <c r="E79" s="7" t="s">
        <v>34</v>
      </c>
      <c r="F79" s="9">
        <v>0</v>
      </c>
      <c r="G79" s="9">
        <v>0</v>
      </c>
      <c r="H79" s="9">
        <f>D79*F79</f>
        <v>0</v>
      </c>
      <c r="I79" s="7" t="s">
        <v>35</v>
      </c>
    </row>
    <row r="80" spans="1:9">
      <c r="A80" s="15">
        <f t="shared" si="3"/>
        <v>69</v>
      </c>
      <c r="B80" s="24" t="s">
        <v>89</v>
      </c>
      <c r="C80" s="7"/>
      <c r="D80" s="16">
        <v>1</v>
      </c>
      <c r="E80" s="7" t="s">
        <v>34</v>
      </c>
      <c r="F80" s="9">
        <v>0</v>
      </c>
      <c r="G80" s="9">
        <v>0</v>
      </c>
      <c r="H80" s="9">
        <f>D80*F80</f>
        <v>0</v>
      </c>
      <c r="I80" s="7" t="s">
        <v>35</v>
      </c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  <row r="86" spans="2:2">
      <c r="B86" s="25"/>
    </row>
    <row r="87" spans="2:2">
      <c r="B87" s="25"/>
    </row>
    <row r="88" spans="2:2">
      <c r="B88" s="25"/>
    </row>
    <row r="89" spans="2:2">
      <c r="B89" s="25"/>
    </row>
  </sheetData>
  <conditionalFormatting sqref="A1:A1048576">
    <cfRule type="duplicateValues" dxfId="0" priority="1" stopIfTrue="1"/>
  </conditionalFormatting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2024-08-31T09:22:04Z</dcterms:created>
  <dcterms:modified xsi:type="dcterms:W3CDTF">2024-11-26T09:57:19Z</dcterms:modified>
</cp:coreProperties>
</file>