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1600" windowHeight="91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<sst xmlns="http://schemas.openxmlformats.org/spreadsheetml/2006/main" count="24" uniqueCount="24">
  <si>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KLUZIŠTĚ PRAHA - BARRANDOV - rozměr 16 x 24 m</t>
  </si>
  <si>
    <t>Cena bez DPH</t>
  </si>
  <si>
    <t>Výše DPH</t>
  </si>
  <si>
    <t>Cena včetně DPH</t>
  </si>
  <si>
    <t>Personální zajištění provozu kluziště dle zadávacích podmínek</t>
  </si>
  <si>
    <t>Montáž chladící jednotky</t>
  </si>
  <si>
    <t>Demontáž a odvoz **</t>
  </si>
  <si>
    <t>* Cena u této položky bude vypočtena na základě vzorce automaticky z položek následujících</t>
  </si>
  <si>
    <t>** Změna vyhrazena</t>
  </si>
  <si>
    <t>MANTINELY vhodné na rozměry kluziště 16x24 m (zůstává v majetku zadavatele) mantinely transparentní a bílé zamražovací z plexiskla koncipované pro hokej, v rekreační výšce 1,2 m, radius 4,5 m, AL sloupy, 2x vrátka pro bruslaře, 1x vrata pro rolbu, okopové lišty a madla</t>
  </si>
  <si>
    <t>Plachta pod led (zůstává v majetku zadavatele) - folie a izolace pod rozvodný systém</t>
  </si>
  <si>
    <t>Expanzní nádoba (zůstává v majetku zadavatele) - kolektor mezi agregátem a plochou</t>
  </si>
  <si>
    <t>Gumové koberce kolem kluziště (zůstává v majetku zadavatele) pro zajištění prostoru mezi půjčovnou bruslí, vstupem na ledovou plochu pro pohyb v bruslích</t>
  </si>
  <si>
    <t>Provoz půjčovny bruslí včetně vybavení půjčovny bruslí (různé velikosti min. počet párů bruslí 80 ks)</t>
  </si>
  <si>
    <t>Doprava a montáž mantinelů včetně stavby podloží k vyrovnání a zpevnění ledové plochy (např. písek, drcený asfalt, OSB desky - garance vodorovného pevného povrchu)</t>
  </si>
  <si>
    <t>Chladící systém odpovídající rozměrům kluziště (zůstává v majetku zadavatele) - rozvodný systém mobilní ledové plochy (PE potrubí možnost i hliníkové folie pro přestup tepla)</t>
  </si>
  <si>
    <t>Celková nabídková cena pro účely hodnocení za sezony 2018/2019; 2019/2020; 2020/2021; 2021/2022:</t>
  </si>
  <si>
    <t>Cena celkem za sezonu 2018/2019:</t>
  </si>
  <si>
    <t>Zajištění a zprovoznění ledové plochy * včetně zkoušky funkčnosti minimálně 48 hodin před otevřením ledové plochy pro veřejnost a účast hlavního montéra po dobu trvání montáže. Parametry kluziště musí splňovat bezproblémový provoz kluziště do teploty + 17 stupňů Celsia na přímém slunci.</t>
  </si>
  <si>
    <t>***  součástí je také spuštění technologie, provedení ledové plochy, každodenní údržba ledové plochy, odstavení systému, demontáž rozvodů teplonosného média, demontáž plastového roštu, demontáž a ekologická likvidace podloží</t>
  </si>
  <si>
    <t>Provoz ledové plochy včetně zajištění kvality ledu dle Zadávacích podmínek ***  součástí dodávky je vypracování provozního řádu, ve kterém budou popsány veškeré výše úkony týkající se zřízení ledové plochy, jeho údržby a demontáže mobilního kluziště a vypracování havarijního plánu, kde budou popsány veškeré úkony, které musí být provedeny v případě vzniku havárie</t>
  </si>
  <si>
    <t>Účastník vyplní náklady na jednu sezonu do žlutě podbarvených polí (tabulka u opakujících se činností v každé sezoně automaticky vypočítá náklady na požadované 4 sezony). U položek, kde je napsáno "zůstává v majetku zadavatele" (jedná se o jednorázové dodávky) doplní částku odpovídající hodnotě poptávaného zařízení/produktu (tato se do celkové nabídkové ceny nenásobí).</t>
  </si>
  <si>
    <t xml:space="preserve">Chladící jednotka - chladicí venkovní agregát s výkonem min. 115 kW </t>
  </si>
  <si>
    <t xml:space="preserve">Chladící kapalina - chladicí médium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</si>
</sst>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164" fontId="2" fillId="2" borderId="1" xfId="0" applyNumberFormat="1" applyFont="1" applyFill="1" applyBorder="1" applyProtection="1">
      <protection locked="0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0" fillId="2" borderId="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wrapText="1"/>
      <protection/>
    </xf>
    <xf numFmtId="0" fontId="0" fillId="0" borderId="0" xfId="0"/>
    <xf numFmtId="164" fontId="0" fillId="0" borderId="5" xfId="0" applyNumberFormat="1" applyBorder="1"/>
    <xf numFmtId="164" fontId="0" fillId="3" borderId="6" xfId="0" applyNumberFormat="1" applyFill="1" applyBorder="1"/>
    <xf numFmtId="0" fontId="0" fillId="3" borderId="5" xfId="0" applyFill="1" applyBorder="1"/>
    <xf numFmtId="0" fontId="2" fillId="3" borderId="7" xfId="0" applyFont="1" applyFill="1" applyBorder="1" applyAlignment="1">
      <alignment horizontal="right" wrapText="1"/>
    </xf>
    <xf numFmtId="0" fontId="0" fillId="3" borderId="7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0" borderId="8" xfId="0" applyNumberFormat="1" applyBorder="1"/>
    <xf numFmtId="0" fontId="2" fillId="2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Layout" zoomScale="70" zoomScalePageLayoutView="70" workbookViewId="0" topLeftCell="A13">
      <selection activeCell="A21" sqref="A21:H21"/>
    </sheetView>
  </sheetViews>
  <sheetFormatPr defaultColWidth="9.140625" defaultRowHeight="15"/>
  <sheetData>
    <row r="1" spans="1:14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6"/>
      <c r="B2" s="26"/>
      <c r="C2" s="26"/>
      <c r="D2" s="26"/>
      <c r="E2" s="26"/>
      <c r="F2" s="26"/>
      <c r="G2" s="26"/>
      <c r="H2" s="26"/>
      <c r="I2" s="25" t="s">
        <v>1</v>
      </c>
      <c r="J2" s="25"/>
      <c r="K2" s="25" t="s">
        <v>2</v>
      </c>
      <c r="L2" s="25"/>
      <c r="M2" s="25" t="s">
        <v>3</v>
      </c>
      <c r="N2" s="25"/>
    </row>
    <row r="3" spans="1:14" ht="78.75" customHeight="1">
      <c r="A3" s="27" t="s">
        <v>9</v>
      </c>
      <c r="B3" s="27"/>
      <c r="C3" s="27"/>
      <c r="D3" s="27"/>
      <c r="E3" s="27"/>
      <c r="F3" s="27"/>
      <c r="G3" s="27"/>
      <c r="H3" s="27"/>
      <c r="I3" s="4">
        <v>0</v>
      </c>
      <c r="J3" s="4"/>
      <c r="K3" s="22">
        <f>I3*0.21</f>
        <v>0</v>
      </c>
      <c r="L3" s="22"/>
      <c r="M3" s="22">
        <f>SUM(I3:L3)</f>
        <v>0</v>
      </c>
      <c r="N3" s="22"/>
    </row>
    <row r="4" spans="1:14" s="3" customFormat="1" ht="60.75" customHeight="1">
      <c r="A4" s="27" t="s">
        <v>14</v>
      </c>
      <c r="B4" s="27"/>
      <c r="C4" s="27"/>
      <c r="D4" s="27"/>
      <c r="E4" s="27"/>
      <c r="F4" s="27"/>
      <c r="G4" s="27"/>
      <c r="H4" s="27"/>
      <c r="I4" s="4">
        <v>0</v>
      </c>
      <c r="J4" s="4"/>
      <c r="K4" s="29">
        <f>I4*0.21</f>
        <v>0</v>
      </c>
      <c r="L4" s="29"/>
      <c r="M4" s="29">
        <f>SUM(I4:L4)</f>
        <v>0</v>
      </c>
      <c r="N4" s="29"/>
    </row>
    <row r="5" spans="1:14" s="2" customFormat="1" ht="69.75" customHeight="1">
      <c r="A5" s="28" t="s">
        <v>18</v>
      </c>
      <c r="B5" s="28"/>
      <c r="C5" s="28"/>
      <c r="D5" s="28"/>
      <c r="E5" s="28"/>
      <c r="F5" s="28"/>
      <c r="G5" s="28"/>
      <c r="H5" s="28"/>
      <c r="I5" s="30">
        <f>SUM(I6:J11)</f>
        <v>0</v>
      </c>
      <c r="J5" s="30"/>
      <c r="K5" s="30">
        <f>SUM(K6:L11)</f>
        <v>0</v>
      </c>
      <c r="L5" s="30"/>
      <c r="M5" s="30">
        <f>SUM(M6:N11)</f>
        <v>0</v>
      </c>
      <c r="N5" s="30"/>
    </row>
    <row r="6" spans="1:14" s="1" customFormat="1" ht="68.25" customHeight="1">
      <c r="A6" s="9" t="s">
        <v>15</v>
      </c>
      <c r="B6" s="10"/>
      <c r="C6" s="10"/>
      <c r="D6" s="10"/>
      <c r="E6" s="10"/>
      <c r="F6" s="10"/>
      <c r="G6" s="10"/>
      <c r="H6" s="11"/>
      <c r="I6" s="12"/>
      <c r="J6" s="13"/>
      <c r="K6" s="20">
        <f>SUM(I6*0.21)</f>
        <v>0</v>
      </c>
      <c r="L6" s="21"/>
      <c r="M6" s="20">
        <f>SUM(I6:L6)</f>
        <v>0</v>
      </c>
      <c r="N6" s="21"/>
    </row>
    <row r="7" spans="1:14" s="1" customFormat="1" ht="29.15" customHeight="1">
      <c r="A7" s="9" t="s">
        <v>10</v>
      </c>
      <c r="B7" s="10"/>
      <c r="C7" s="10"/>
      <c r="D7" s="10"/>
      <c r="E7" s="10"/>
      <c r="F7" s="10"/>
      <c r="G7" s="10"/>
      <c r="H7" s="11"/>
      <c r="I7" s="12">
        <v>0</v>
      </c>
      <c r="J7" s="13"/>
      <c r="K7" s="20">
        <f aca="true" t="shared" si="0" ref="K7:K11">SUM(I7*0.21)</f>
        <v>0</v>
      </c>
      <c r="L7" s="21"/>
      <c r="M7" s="20">
        <f aca="true" t="shared" si="1" ref="M7:M11">SUM(I7:L7)</f>
        <v>0</v>
      </c>
      <c r="N7" s="21"/>
    </row>
    <row r="8" spans="1:14" s="1" customFormat="1" ht="29.15" customHeight="1">
      <c r="A8" s="9" t="s">
        <v>22</v>
      </c>
      <c r="B8" s="10"/>
      <c r="C8" s="10"/>
      <c r="D8" s="10"/>
      <c r="E8" s="10"/>
      <c r="F8" s="10"/>
      <c r="G8" s="10"/>
      <c r="H8" s="11"/>
      <c r="I8" s="12">
        <v>0</v>
      </c>
      <c r="J8" s="13"/>
      <c r="K8" s="20">
        <f t="shared" si="0"/>
        <v>0</v>
      </c>
      <c r="L8" s="21"/>
      <c r="M8" s="20">
        <f t="shared" si="1"/>
        <v>0</v>
      </c>
      <c r="N8" s="21"/>
    </row>
    <row r="9" spans="1:14" s="1" customFormat="1" ht="15">
      <c r="A9" s="14" t="s">
        <v>23</v>
      </c>
      <c r="B9" s="15"/>
      <c r="C9" s="15"/>
      <c r="D9" s="15"/>
      <c r="E9" s="15"/>
      <c r="F9" s="15"/>
      <c r="G9" s="15"/>
      <c r="H9" s="16"/>
      <c r="I9" s="12">
        <v>0</v>
      </c>
      <c r="J9" s="13"/>
      <c r="K9" s="20">
        <f t="shared" si="0"/>
        <v>0</v>
      </c>
      <c r="L9" s="21"/>
      <c r="M9" s="20">
        <f t="shared" si="1"/>
        <v>0</v>
      </c>
      <c r="N9" s="21"/>
    </row>
    <row r="10" spans="1:14" s="1" customFormat="1" ht="15">
      <c r="A10" s="14" t="s">
        <v>5</v>
      </c>
      <c r="B10" s="15"/>
      <c r="C10" s="15"/>
      <c r="D10" s="15"/>
      <c r="E10" s="15"/>
      <c r="F10" s="15"/>
      <c r="G10" s="15"/>
      <c r="H10" s="16"/>
      <c r="I10" s="12">
        <v>0</v>
      </c>
      <c r="J10" s="13"/>
      <c r="K10" s="20">
        <f t="shared" si="0"/>
        <v>0</v>
      </c>
      <c r="L10" s="21"/>
      <c r="M10" s="20">
        <f t="shared" si="1"/>
        <v>0</v>
      </c>
      <c r="N10" s="21"/>
    </row>
    <row r="11" spans="1:14" s="1" customFormat="1" ht="20" customHeight="1">
      <c r="A11" s="9" t="s">
        <v>11</v>
      </c>
      <c r="B11" s="10"/>
      <c r="C11" s="10"/>
      <c r="D11" s="10"/>
      <c r="E11" s="10"/>
      <c r="F11" s="10"/>
      <c r="G11" s="10"/>
      <c r="H11" s="11"/>
      <c r="I11" s="12">
        <v>0</v>
      </c>
      <c r="J11" s="13"/>
      <c r="K11" s="20">
        <f t="shared" si="0"/>
        <v>0</v>
      </c>
      <c r="L11" s="21"/>
      <c r="M11" s="20">
        <f t="shared" si="1"/>
        <v>0</v>
      </c>
      <c r="N11" s="21"/>
    </row>
    <row r="12" spans="1:14" s="2" customFormat="1" ht="84.75" customHeight="1">
      <c r="A12" s="18" t="s">
        <v>20</v>
      </c>
      <c r="B12" s="18"/>
      <c r="C12" s="18"/>
      <c r="D12" s="18"/>
      <c r="E12" s="18"/>
      <c r="F12" s="18"/>
      <c r="G12" s="18"/>
      <c r="H12" s="18"/>
      <c r="I12" s="17">
        <v>0</v>
      </c>
      <c r="J12" s="17"/>
      <c r="K12" s="24">
        <f aca="true" t="shared" si="2" ref="K12:K16">I12*0.21</f>
        <v>0</v>
      </c>
      <c r="L12" s="24"/>
      <c r="M12" s="24">
        <f aca="true" t="shared" si="3" ref="M12:M16">SUM(I12:L12)</f>
        <v>0</v>
      </c>
      <c r="N12" s="24"/>
    </row>
    <row r="13" spans="1:14" ht="26.5" customHeight="1">
      <c r="A13" s="5" t="s">
        <v>13</v>
      </c>
      <c r="B13" s="5"/>
      <c r="C13" s="5"/>
      <c r="D13" s="5"/>
      <c r="E13" s="5"/>
      <c r="F13" s="5"/>
      <c r="G13" s="5"/>
      <c r="H13" s="5"/>
      <c r="I13" s="4">
        <v>0</v>
      </c>
      <c r="J13" s="4"/>
      <c r="K13" s="23">
        <f t="shared" si="2"/>
        <v>0</v>
      </c>
      <c r="L13" s="23"/>
      <c r="M13" s="23">
        <f t="shared" si="3"/>
        <v>0</v>
      </c>
      <c r="N13" s="23"/>
    </row>
    <row r="14" spans="1:14" ht="15">
      <c r="A14" s="6" t="s">
        <v>4</v>
      </c>
      <c r="B14" s="7"/>
      <c r="C14" s="7"/>
      <c r="D14" s="7"/>
      <c r="E14" s="7"/>
      <c r="F14" s="7"/>
      <c r="G14" s="7"/>
      <c r="H14" s="8"/>
      <c r="I14" s="4">
        <v>0</v>
      </c>
      <c r="J14" s="4"/>
      <c r="K14" s="23">
        <f t="shared" si="2"/>
        <v>0</v>
      </c>
      <c r="L14" s="23"/>
      <c r="M14" s="23">
        <f t="shared" si="3"/>
        <v>0</v>
      </c>
      <c r="N14" s="23"/>
    </row>
    <row r="15" spans="1:14" ht="33" customHeight="1">
      <c r="A15" s="18" t="s">
        <v>12</v>
      </c>
      <c r="B15" s="18"/>
      <c r="C15" s="18"/>
      <c r="D15" s="18"/>
      <c r="E15" s="18"/>
      <c r="F15" s="18"/>
      <c r="G15" s="18"/>
      <c r="H15" s="18"/>
      <c r="I15" s="4">
        <v>0</v>
      </c>
      <c r="J15" s="4"/>
      <c r="K15" s="22">
        <f t="shared" si="2"/>
        <v>0</v>
      </c>
      <c r="L15" s="22"/>
      <c r="M15" s="22">
        <f t="shared" si="3"/>
        <v>0</v>
      </c>
      <c r="N15" s="22"/>
    </row>
    <row r="16" spans="1:14" ht="15">
      <c r="A16" s="19" t="s">
        <v>6</v>
      </c>
      <c r="B16" s="19"/>
      <c r="C16" s="19"/>
      <c r="D16" s="19"/>
      <c r="E16" s="19"/>
      <c r="F16" s="19"/>
      <c r="G16" s="19"/>
      <c r="H16" s="19"/>
      <c r="I16" s="4">
        <v>0</v>
      </c>
      <c r="J16" s="4"/>
      <c r="K16" s="22">
        <f t="shared" si="2"/>
        <v>0</v>
      </c>
      <c r="L16" s="22"/>
      <c r="M16" s="22">
        <f t="shared" si="3"/>
        <v>0</v>
      </c>
      <c r="N16" s="22"/>
    </row>
    <row r="17" spans="1:14" ht="15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5" thickBot="1">
      <c r="A18" s="39" t="s">
        <v>17</v>
      </c>
      <c r="B18" s="40"/>
      <c r="C18" s="40"/>
      <c r="D18" s="40"/>
      <c r="E18" s="40"/>
      <c r="F18" s="40"/>
      <c r="G18" s="40"/>
      <c r="H18" s="40"/>
      <c r="I18" s="32">
        <f>SUM(I3:J5,I12:J16)</f>
        <v>0</v>
      </c>
      <c r="J18" s="32"/>
      <c r="K18" s="32">
        <f>SUM(K3:L5,K12:L16)</f>
        <v>0</v>
      </c>
      <c r="L18" s="32"/>
      <c r="M18" s="32">
        <f>SUM(M3:N5,M12:N16)</f>
        <v>0</v>
      </c>
      <c r="N18" s="43"/>
    </row>
    <row r="19" spans="1:14" ht="31" customHeight="1" thickBot="1">
      <c r="A19" s="35" t="s">
        <v>16</v>
      </c>
      <c r="B19" s="36"/>
      <c r="C19" s="36"/>
      <c r="D19" s="36"/>
      <c r="E19" s="36"/>
      <c r="F19" s="36"/>
      <c r="G19" s="36"/>
      <c r="H19" s="36"/>
      <c r="I19" s="33">
        <f>SUM(I8,I9,I10,I12,I13,I14,I16)*3+I18</f>
        <v>0</v>
      </c>
      <c r="J19" s="34"/>
      <c r="K19" s="33">
        <f aca="true" t="shared" si="4" ref="K19">SUM(K6,K8,K9,K10,K12,K13,K14,K16)*3+K18</f>
        <v>0</v>
      </c>
      <c r="L19" s="34"/>
      <c r="M19" s="33">
        <f aca="true" t="shared" si="5" ref="M19">SUM(M6,M8,M9,M10,M12,M13,M14,M16)*3+M18</f>
        <v>0</v>
      </c>
      <c r="N19" s="34"/>
    </row>
    <row r="20" spans="1:14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75" customHeight="1">
      <c r="A21" s="44" t="s">
        <v>21</v>
      </c>
      <c r="B21" s="37"/>
      <c r="C21" s="37"/>
      <c r="D21" s="37"/>
      <c r="E21" s="37"/>
      <c r="F21" s="37"/>
      <c r="G21" s="37"/>
      <c r="H21" s="37"/>
      <c r="I21" s="31"/>
      <c r="J21" s="31"/>
      <c r="K21" s="31"/>
      <c r="L21" s="31"/>
      <c r="M21" s="31"/>
      <c r="N21" s="31"/>
    </row>
    <row r="22" spans="1:14" ht="31.5" customHeight="1">
      <c r="A22" s="41" t="s">
        <v>7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ht="15">
      <c r="A23" s="42" t="s">
        <v>8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5">
      <c r="A24" s="38" t="s">
        <v>19</v>
      </c>
      <c r="B24" s="38"/>
      <c r="C24" s="38"/>
      <c r="D24" s="38"/>
      <c r="E24" s="38"/>
      <c r="F24" s="38"/>
      <c r="G24" s="38"/>
      <c r="H24" s="38"/>
      <c r="I24" s="31"/>
      <c r="J24" s="31"/>
      <c r="K24" s="31"/>
      <c r="L24" s="31"/>
      <c r="M24" s="31"/>
      <c r="N24" s="31"/>
    </row>
    <row r="25" spans="1:14" ht="33.5" customHeight="1">
      <c r="A25" s="38"/>
      <c r="B25" s="38"/>
      <c r="C25" s="38"/>
      <c r="D25" s="38"/>
      <c r="E25" s="38"/>
      <c r="F25" s="38"/>
      <c r="G25" s="38"/>
      <c r="H25" s="38"/>
      <c r="I25" s="31"/>
      <c r="J25" s="31"/>
      <c r="K25" s="31"/>
      <c r="L25" s="31"/>
      <c r="M25" s="31"/>
      <c r="N25" s="31"/>
    </row>
    <row r="26" spans="1:14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mergeCells count="104">
    <mergeCell ref="M27:N27"/>
    <mergeCell ref="M17:N17"/>
    <mergeCell ref="M18:N18"/>
    <mergeCell ref="M19:N19"/>
    <mergeCell ref="M20:N20"/>
    <mergeCell ref="M21:N21"/>
    <mergeCell ref="M22:N22"/>
    <mergeCell ref="M23:N23"/>
    <mergeCell ref="K17:L17"/>
    <mergeCell ref="K18:L18"/>
    <mergeCell ref="M24:N24"/>
    <mergeCell ref="M25:N25"/>
    <mergeCell ref="M26:N26"/>
    <mergeCell ref="K25:L25"/>
    <mergeCell ref="K26:L26"/>
    <mergeCell ref="K27:L27"/>
    <mergeCell ref="K19:L19"/>
    <mergeCell ref="K20:L20"/>
    <mergeCell ref="K21:L21"/>
    <mergeCell ref="K22:L22"/>
    <mergeCell ref="K23:L23"/>
    <mergeCell ref="K24:L24"/>
    <mergeCell ref="I17:J17"/>
    <mergeCell ref="I18:J18"/>
    <mergeCell ref="I19:J19"/>
    <mergeCell ref="I20:J20"/>
    <mergeCell ref="I21:J21"/>
    <mergeCell ref="I22:J22"/>
    <mergeCell ref="I23:J23"/>
    <mergeCell ref="A26:H26"/>
    <mergeCell ref="A27:H27"/>
    <mergeCell ref="A19:H19"/>
    <mergeCell ref="A20:H20"/>
    <mergeCell ref="A21:H21"/>
    <mergeCell ref="A24:H25"/>
    <mergeCell ref="A17:H17"/>
    <mergeCell ref="A18:H18"/>
    <mergeCell ref="I24:J24"/>
    <mergeCell ref="A22:H22"/>
    <mergeCell ref="A23:H23"/>
    <mergeCell ref="I25:J25"/>
    <mergeCell ref="I26:J26"/>
    <mergeCell ref="I27:J27"/>
    <mergeCell ref="A1:N1"/>
    <mergeCell ref="A2:H2"/>
    <mergeCell ref="A3:H3"/>
    <mergeCell ref="A4:H4"/>
    <mergeCell ref="A5:H5"/>
    <mergeCell ref="I2:J2"/>
    <mergeCell ref="K2:L2"/>
    <mergeCell ref="M2:N2"/>
    <mergeCell ref="M4:N4"/>
    <mergeCell ref="M3:N3"/>
    <mergeCell ref="M5:N5"/>
    <mergeCell ref="I5:J5"/>
    <mergeCell ref="I4:J4"/>
    <mergeCell ref="I3:J3"/>
    <mergeCell ref="K3:L3"/>
    <mergeCell ref="K4:L4"/>
    <mergeCell ref="K5:L5"/>
    <mergeCell ref="K16:L16"/>
    <mergeCell ref="K15:L15"/>
    <mergeCell ref="M14:N14"/>
    <mergeCell ref="M13:N13"/>
    <mergeCell ref="M12:N12"/>
    <mergeCell ref="K13:L13"/>
    <mergeCell ref="K14:L14"/>
    <mergeCell ref="M15:N15"/>
    <mergeCell ref="M16:N16"/>
    <mergeCell ref="K12:L12"/>
    <mergeCell ref="K6:L6"/>
    <mergeCell ref="K7:L7"/>
    <mergeCell ref="K8:L8"/>
    <mergeCell ref="K10:L10"/>
    <mergeCell ref="K11:L11"/>
    <mergeCell ref="M10:N10"/>
    <mergeCell ref="M11:N11"/>
    <mergeCell ref="M6:N6"/>
    <mergeCell ref="M7:N7"/>
    <mergeCell ref="M8:N8"/>
    <mergeCell ref="K9:L9"/>
    <mergeCell ref="M9:N9"/>
    <mergeCell ref="I15:J15"/>
    <mergeCell ref="I16:J16"/>
    <mergeCell ref="I14:J14"/>
    <mergeCell ref="A13:H13"/>
    <mergeCell ref="A14:H14"/>
    <mergeCell ref="A6:H6"/>
    <mergeCell ref="A7:H7"/>
    <mergeCell ref="A8:H8"/>
    <mergeCell ref="I6:J6"/>
    <mergeCell ref="I7:J7"/>
    <mergeCell ref="I8:J8"/>
    <mergeCell ref="A10:H10"/>
    <mergeCell ref="A11:H11"/>
    <mergeCell ref="I10:J10"/>
    <mergeCell ref="I11:J11"/>
    <mergeCell ref="I13:J13"/>
    <mergeCell ref="I12:J12"/>
    <mergeCell ref="A12:H12"/>
    <mergeCell ref="A9:H9"/>
    <mergeCell ref="I9:J9"/>
    <mergeCell ref="A16:H16"/>
    <mergeCell ref="A15:H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KAROLAS</cp:lastModifiedBy>
  <cp:lastPrinted>2018-10-10T13:14:10Z</cp:lastPrinted>
  <dcterms:created xsi:type="dcterms:W3CDTF">2018-10-10T10:21:03Z</dcterms:created>
  <dcterms:modified xsi:type="dcterms:W3CDTF">2018-10-18T07:52:39Z</dcterms:modified>
  <cp:category/>
  <cp:version/>
  <cp:contentType/>
  <cp:contentStatus/>
</cp:coreProperties>
</file>