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 filterPrivacy="1"/>
  <bookViews>
    <workbookView xWindow="28680" yWindow="65416" windowWidth="29040" windowHeight="15840" activeTab="0"/>
  </bookViews>
  <sheets>
    <sheet name="Kalkulace pojištění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<sst xmlns="http://schemas.openxmlformats.org/spreadsheetml/2006/main" count="89" uniqueCount="60">
  <si>
    <t>Pojištěné věci</t>
  </si>
  <si>
    <t>Pojistná částka (Kč)</t>
  </si>
  <si>
    <t>Spoluúčast (Kč)</t>
  </si>
  <si>
    <t>Limit plnění (Kč) (1. riziko)</t>
  </si>
  <si>
    <t>Kategorie pojištění</t>
  </si>
  <si>
    <t>Územní platnost</t>
  </si>
  <si>
    <t>Pozn.</t>
  </si>
  <si>
    <t>Obchodní sleva aplikovaná na základní roční pojistné v %</t>
  </si>
  <si>
    <t>Franšíza*/ Spoluúčast (Kč)</t>
  </si>
  <si>
    <t>Živelní pojištění majetku</t>
  </si>
  <si>
    <t>Pojištění odcizení, loupeže, přepravy peněz</t>
  </si>
  <si>
    <t>Pojištění vandalismu</t>
  </si>
  <si>
    <t>Pojištění skel</t>
  </si>
  <si>
    <t>Pojištění elektroniky</t>
  </si>
  <si>
    <t>Pojištění strojů a strojních zařízení</t>
  </si>
  <si>
    <t>Soubor vlastních a cizích budov a staveb</t>
  </si>
  <si>
    <t>Minimální limit plnění (Kč)</t>
  </si>
  <si>
    <t>Soubor staveb a venkovních úprav</t>
  </si>
  <si>
    <t>Soubor vlastních a cizích věcí movitých vč. věcí zvláštní hodnoty</t>
  </si>
  <si>
    <t>Soubor vlastních a cizích cenností</t>
  </si>
  <si>
    <t>Soubor vlastních a  a cizích platebních automatů</t>
  </si>
  <si>
    <t>Soubor vlastních písemností, výkresů, SW, plánů, projektů, nosičů dat a záznamů na nich vč. nákladů na instalaci (obnovu dat)</t>
  </si>
  <si>
    <t>Pojištěné náklady</t>
  </si>
  <si>
    <t>Soubor vlastních a cizích věcí movitých vč. platebních automatů a věcí zvláštní hodnoty</t>
  </si>
  <si>
    <t>Protipožární prostředky</t>
  </si>
  <si>
    <t>Soubor vlastních a cizích cenností a cenin uložených v uzamčené schránce, trezoru nebo platebních automatech</t>
  </si>
  <si>
    <t xml:space="preserve">Soubor vlastních a cizích platebních automatů </t>
  </si>
  <si>
    <t>Přeprava cenností a cenin pověřenou osobou - na území ČR</t>
  </si>
  <si>
    <t>Soubor veškerého nemovitého, vlastního a cizího movitého majetku, který je současně pojištěn proti živelním nebezpečím a odcizení v bodech 1. a 2.</t>
  </si>
  <si>
    <t>Pojištění odpovědnosti za újmu - základní rozsah pojištění</t>
  </si>
  <si>
    <t>Pojištění odpovědnosti za újmu - doplňková pojištění</t>
  </si>
  <si>
    <t>Soubor skel</t>
  </si>
  <si>
    <t>Elektronická zařízení včetně jejich příslušenství (stacionární i přenosná)</t>
  </si>
  <si>
    <t>Soubor mobilní výpočetní a komunikační techniky – na území ČR</t>
  </si>
  <si>
    <t>Soubor vlastních a cizích strojů a strojních zařízení včetně příslušenství a elektronických součástí – výtahy, vzduchotechnika, klimatizace atd.</t>
  </si>
  <si>
    <t>Obecná provozní odpovědnost za škodu způsobenou jinému v souvislosti s pojištěnými činnostmi vč. jiné majetkové škody vyplývající se škody na zdraví, životě a věci – následné finanční škody a vč. vady výrobku a vadně vykonané práce</t>
  </si>
  <si>
    <t>ČR</t>
  </si>
  <si>
    <t>Předmět pojištění</t>
  </si>
  <si>
    <t>Náhrada nákladů léčení vynaložených zdravotní pojišťovnou na zdravotní péči poskytovanou poškozenému; náhrada nákladů léčení vynaložených zdravotní pojišťovnou na zdravotní péči poskytovanou zaměstnanci pojištěného; náhrada regresních nároků uplatněných orgánem nemocenského pojištění v souvislosti s újmou při ublížení na zdraví nebo při usmrcení poškozeného</t>
  </si>
  <si>
    <t>Náhrada čisté finanční škody</t>
  </si>
  <si>
    <t>Roční sublimit pojistného plnění</t>
  </si>
  <si>
    <t>Náhrada majetkové újmy vzniklé na věci, která není ve vlastnictví pojištěného</t>
  </si>
  <si>
    <t>Náhrada újmy vzniklé na přirozených právech člověka</t>
  </si>
  <si>
    <t>Náhrada újmy vzniklé v důsledku zpoždění, kolísání, selhání, přerušení dodávek vody, plynu, tepla a/nebo elektřiny</t>
  </si>
  <si>
    <t>Povinnost pojištěného nebo osoby vykonávající veřejnou službu nahradit jinému nebo této osobě újmu způsobenou při výkonu veřejné služby dle zákona č. 111/2006 Sb., o pomoci v hmotné nouzi, ve znění pozdějších předpisů</t>
  </si>
  <si>
    <t>Náhrada újmy vzniklé při výkonu veřejné moci v rámci samostatné i přenesené působnosti obce včetně vzniklé nemajetkové újmy</t>
  </si>
  <si>
    <t>Povinnost pojištěného starosty, místostarosty, členů zastupitelstva, výboru zastupitelstva, komise, anebo rady města, obce nahradit újmu způsobenou pojistníkovi porušením právní povinnosti vyplývající z výkonu veřejné funkce</t>
  </si>
  <si>
    <t>Doplňující požadavkly</t>
  </si>
  <si>
    <t>Bonifikace za příznivý škodní průběh</t>
  </si>
  <si>
    <t>Sleva za dlouhodobost pojištění (4 roky)</t>
  </si>
  <si>
    <t>dle standardů pojistitele</t>
  </si>
  <si>
    <t>Pojištění administrativních budov ÚMČ Praha 5</t>
  </si>
  <si>
    <t>Příloha č. 4 ZD - Cenová tabulka (Kalkulace pojištění majetku a odpovědnosti)</t>
  </si>
  <si>
    <t>Stavení součásti a příslušenství uvnitř i vně budov, staveb, včetně EZS, kamerových systémů, radarů atd.</t>
  </si>
  <si>
    <t>Náhrada újmy vzniklé právnické osobě, ve které má pojištěný nebo osoby jemu blízké majetkovou účast</t>
  </si>
  <si>
    <t>Roční pojistné celkem za kategorii v Kč</t>
  </si>
  <si>
    <t>Nabízené roční pojistné v Kč</t>
  </si>
  <si>
    <t>Základní roční pojistné celkem v Kč</t>
  </si>
  <si>
    <t>Výsledné roční pojistné v Kč</t>
  </si>
  <si>
    <t>Tato tabulka slouží pouze pro kalkulaci nabídkové ceny účastníků. Všechny doplňující informace k jednotlivým bodům či pojmům v tabulce uvedeným jsou součástí Přílohy č. 3 zadávací dokumentace (Požadovaný rozsah pojištění).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</si>
</sst>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164" fontId="2" fillId="3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6" borderId="6" xfId="0" applyNumberFormat="1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tabSelected="1" workbookViewId="0" topLeftCell="A25">
      <selection activeCell="E27" sqref="E27"/>
    </sheetView>
  </sheetViews>
  <sheetFormatPr defaultColWidth="9.140625" defaultRowHeight="15"/>
  <cols>
    <col min="1" max="1" width="16.57421875" style="0" customWidth="1"/>
    <col min="2" max="2" width="25.140625" style="0" customWidth="1"/>
    <col min="3" max="3" width="18.57421875" style="0" bestFit="1" customWidth="1"/>
    <col min="4" max="4" width="16.140625" style="0" bestFit="1" customWidth="1"/>
    <col min="5" max="5" width="14.57421875" style="0" bestFit="1" customWidth="1"/>
    <col min="6" max="6" width="20.57421875" style="0" customWidth="1"/>
  </cols>
  <sheetData>
    <row r="1" spans="1:2" ht="39.75" customHeight="1">
      <c r="A1" s="18" t="s">
        <v>51</v>
      </c>
      <c r="B1" s="19"/>
    </row>
    <row r="2" spans="1:2" ht="33.75" customHeight="1">
      <c r="A2" s="18" t="s">
        <v>52</v>
      </c>
      <c r="B2" s="19"/>
    </row>
    <row r="3" ht="30.75" customHeight="1" thickBot="1"/>
    <row r="4" spans="1:6" ht="37.5" customHeight="1" thickBot="1">
      <c r="A4" s="6" t="s">
        <v>4</v>
      </c>
      <c r="B4" s="6" t="s">
        <v>0</v>
      </c>
      <c r="C4" s="6" t="s">
        <v>1</v>
      </c>
      <c r="D4" s="6" t="s">
        <v>16</v>
      </c>
      <c r="E4" s="6" t="s">
        <v>2</v>
      </c>
      <c r="F4" s="6" t="s">
        <v>56</v>
      </c>
    </row>
    <row r="5" spans="1:6" ht="29">
      <c r="A5" s="28" t="s">
        <v>9</v>
      </c>
      <c r="B5" s="1" t="s">
        <v>15</v>
      </c>
      <c r="C5" s="2">
        <v>483494439</v>
      </c>
      <c r="D5" s="2">
        <v>10000000</v>
      </c>
      <c r="E5" s="2"/>
      <c r="F5" s="9">
        <v>0</v>
      </c>
    </row>
    <row r="6" spans="1:6" ht="29">
      <c r="A6" s="29"/>
      <c r="B6" s="3" t="s">
        <v>17</v>
      </c>
      <c r="C6" s="4">
        <v>5000000</v>
      </c>
      <c r="D6" s="4">
        <v>10000000</v>
      </c>
      <c r="E6" s="4"/>
      <c r="F6" s="10">
        <v>0</v>
      </c>
    </row>
    <row r="7" spans="1:6" ht="43.5">
      <c r="A7" s="29"/>
      <c r="B7" s="3" t="s">
        <v>18</v>
      </c>
      <c r="C7" s="4">
        <v>200000</v>
      </c>
      <c r="D7" s="4">
        <v>10000000</v>
      </c>
      <c r="E7" s="4">
        <v>5000</v>
      </c>
      <c r="F7" s="10">
        <v>0</v>
      </c>
    </row>
    <row r="8" spans="1:6" ht="29">
      <c r="A8" s="29"/>
      <c r="B8" s="3" t="s">
        <v>19</v>
      </c>
      <c r="C8" s="4">
        <v>400000</v>
      </c>
      <c r="D8" s="4">
        <v>10000000</v>
      </c>
      <c r="E8" s="4">
        <v>1000</v>
      </c>
      <c r="F8" s="10">
        <v>0</v>
      </c>
    </row>
    <row r="9" spans="1:6" ht="29">
      <c r="A9" s="29"/>
      <c r="B9" s="3" t="s">
        <v>20</v>
      </c>
      <c r="C9" s="4">
        <v>1200000</v>
      </c>
      <c r="D9" s="4">
        <v>10000000</v>
      </c>
      <c r="E9" s="4">
        <v>5000</v>
      </c>
      <c r="F9" s="10">
        <v>0</v>
      </c>
    </row>
    <row r="10" spans="1:6" ht="72.5">
      <c r="A10" s="29"/>
      <c r="B10" s="3" t="s">
        <v>21</v>
      </c>
      <c r="C10" s="4">
        <v>5000000</v>
      </c>
      <c r="D10" s="4">
        <v>10000000</v>
      </c>
      <c r="E10" s="4"/>
      <c r="F10" s="10">
        <v>0</v>
      </c>
    </row>
    <row r="11" spans="1:6" ht="15" thickBot="1">
      <c r="A11" s="29"/>
      <c r="B11" s="3" t="s">
        <v>22</v>
      </c>
      <c r="C11" s="4"/>
      <c r="D11" s="4">
        <v>10000000</v>
      </c>
      <c r="E11" s="4"/>
      <c r="F11" s="10">
        <v>0</v>
      </c>
    </row>
    <row r="12" spans="1:6" ht="25.5" customHeight="1" thickBot="1">
      <c r="A12" s="27" t="s">
        <v>55</v>
      </c>
      <c r="B12" s="27"/>
      <c r="C12" s="27"/>
      <c r="D12" s="27"/>
      <c r="E12" s="27"/>
      <c r="F12" s="13">
        <f>SUM(F5:F11)</f>
        <v>0</v>
      </c>
    </row>
    <row r="13" spans="1:6" ht="72.5">
      <c r="A13" s="28" t="s">
        <v>10</v>
      </c>
      <c r="B13" s="1" t="s">
        <v>53</v>
      </c>
      <c r="C13" s="2">
        <v>500000</v>
      </c>
      <c r="D13" s="2"/>
      <c r="E13" s="2">
        <v>5000</v>
      </c>
      <c r="F13" s="9">
        <v>0</v>
      </c>
    </row>
    <row r="14" spans="1:6" ht="58">
      <c r="A14" s="29"/>
      <c r="B14" s="3" t="s">
        <v>23</v>
      </c>
      <c r="C14" s="4">
        <v>1000000</v>
      </c>
      <c r="D14" s="4"/>
      <c r="E14" s="4">
        <v>5000</v>
      </c>
      <c r="F14" s="10">
        <v>0</v>
      </c>
    </row>
    <row r="15" spans="1:6" ht="15">
      <c r="A15" s="29"/>
      <c r="B15" s="3" t="s">
        <v>24</v>
      </c>
      <c r="C15" s="4">
        <v>100000</v>
      </c>
      <c r="D15" s="4"/>
      <c r="E15" s="4">
        <v>5000</v>
      </c>
      <c r="F15" s="10">
        <v>0</v>
      </c>
    </row>
    <row r="16" spans="1:6" ht="72.5">
      <c r="A16" s="29"/>
      <c r="B16" s="3" t="s">
        <v>25</v>
      </c>
      <c r="C16" s="4">
        <v>300000</v>
      </c>
      <c r="D16" s="4"/>
      <c r="E16" s="4">
        <v>5000</v>
      </c>
      <c r="F16" s="10">
        <v>0</v>
      </c>
    </row>
    <row r="17" spans="1:6" ht="29">
      <c r="A17" s="29"/>
      <c r="B17" s="3" t="s">
        <v>26</v>
      </c>
      <c r="C17" s="4">
        <v>400000</v>
      </c>
      <c r="D17" s="4"/>
      <c r="E17" s="4">
        <v>5000</v>
      </c>
      <c r="F17" s="10">
        <v>0</v>
      </c>
    </row>
    <row r="18" spans="1:6" ht="44" thickBot="1">
      <c r="A18" s="29"/>
      <c r="B18" s="3" t="s">
        <v>27</v>
      </c>
      <c r="C18" s="4">
        <v>100000</v>
      </c>
      <c r="D18" s="4"/>
      <c r="E18" s="4">
        <v>5000</v>
      </c>
      <c r="F18" s="10">
        <v>0</v>
      </c>
    </row>
    <row r="19" spans="1:6" ht="22.5" customHeight="1" thickBot="1">
      <c r="A19" s="27" t="s">
        <v>55</v>
      </c>
      <c r="B19" s="27"/>
      <c r="C19" s="27"/>
      <c r="D19" s="27"/>
      <c r="E19" s="27"/>
      <c r="F19" s="13">
        <f>SUM(F13:F18)</f>
        <v>0</v>
      </c>
    </row>
    <row r="20" spans="1:6" ht="87.5" thickBot="1">
      <c r="A20" s="7" t="s">
        <v>11</v>
      </c>
      <c r="B20" s="22" t="s">
        <v>28</v>
      </c>
      <c r="C20" s="4">
        <v>800000</v>
      </c>
      <c r="D20" s="5"/>
      <c r="E20" s="5">
        <v>5000</v>
      </c>
      <c r="F20" s="11">
        <v>0</v>
      </c>
    </row>
    <row r="21" spans="1:6" ht="15" thickBot="1">
      <c r="A21" s="27" t="s">
        <v>55</v>
      </c>
      <c r="B21" s="27"/>
      <c r="C21" s="27"/>
      <c r="D21" s="27"/>
      <c r="E21" s="27"/>
      <c r="F21" s="13">
        <f>F20</f>
        <v>0</v>
      </c>
    </row>
    <row r="22" spans="1:6" ht="60.75" customHeight="1" thickBot="1">
      <c r="A22" s="7" t="s">
        <v>12</v>
      </c>
      <c r="B22" s="22" t="s">
        <v>31</v>
      </c>
      <c r="C22" s="4">
        <v>100000</v>
      </c>
      <c r="D22" s="5"/>
      <c r="E22" s="5">
        <v>500</v>
      </c>
      <c r="F22" s="11">
        <v>0</v>
      </c>
    </row>
    <row r="23" spans="1:6" ht="15" thickBot="1">
      <c r="A23" s="27" t="s">
        <v>55</v>
      </c>
      <c r="B23" s="27"/>
      <c r="C23" s="27"/>
      <c r="D23" s="27"/>
      <c r="E23" s="27"/>
      <c r="F23" s="13">
        <f>F22</f>
        <v>0</v>
      </c>
    </row>
    <row r="24" spans="1:6" ht="43.5">
      <c r="A24" s="28" t="s">
        <v>13</v>
      </c>
      <c r="B24" s="23" t="s">
        <v>32</v>
      </c>
      <c r="C24" s="2">
        <v>60000000</v>
      </c>
      <c r="D24" s="2">
        <v>20000000</v>
      </c>
      <c r="E24" s="2">
        <v>5000</v>
      </c>
      <c r="F24" s="10">
        <v>0</v>
      </c>
    </row>
    <row r="25" spans="1:6" ht="44" thickBot="1">
      <c r="A25" s="30"/>
      <c r="B25" s="24" t="s">
        <v>33</v>
      </c>
      <c r="C25" s="4">
        <v>1500000</v>
      </c>
      <c r="D25" s="4"/>
      <c r="E25" s="4">
        <v>5000</v>
      </c>
      <c r="F25" s="10">
        <v>0</v>
      </c>
    </row>
    <row r="26" spans="1:6" ht="15" thickBot="1">
      <c r="A26" s="27" t="s">
        <v>55</v>
      </c>
      <c r="B26" s="27"/>
      <c r="C26" s="27"/>
      <c r="D26" s="27"/>
      <c r="E26" s="27"/>
      <c r="F26" s="13">
        <f>SUM(F24:F25)</f>
        <v>0</v>
      </c>
    </row>
    <row r="27" spans="1:6" ht="87.5" thickBot="1">
      <c r="A27" s="7" t="s">
        <v>14</v>
      </c>
      <c r="B27" s="22" t="s">
        <v>34</v>
      </c>
      <c r="C27" s="4">
        <v>1000000</v>
      </c>
      <c r="D27" s="5"/>
      <c r="E27" s="5">
        <v>5000</v>
      </c>
      <c r="F27" s="12">
        <v>0</v>
      </c>
    </row>
    <row r="28" spans="1:6" ht="29.25" customHeight="1" thickBot="1">
      <c r="A28" s="27" t="s">
        <v>55</v>
      </c>
      <c r="B28" s="27"/>
      <c r="C28" s="27"/>
      <c r="D28" s="27"/>
      <c r="E28" s="27"/>
      <c r="F28" s="13">
        <f>F27</f>
        <v>0</v>
      </c>
    </row>
    <row r="29" spans="1:6" ht="29.5" thickBot="1">
      <c r="A29" s="6" t="s">
        <v>4</v>
      </c>
      <c r="B29" s="6" t="s">
        <v>37</v>
      </c>
      <c r="C29" s="6" t="s">
        <v>3</v>
      </c>
      <c r="D29" s="6" t="s">
        <v>8</v>
      </c>
      <c r="E29" s="6" t="s">
        <v>5</v>
      </c>
      <c r="F29" s="6" t="s">
        <v>56</v>
      </c>
    </row>
    <row r="30" spans="1:6" ht="160" thickBot="1">
      <c r="A30" s="21" t="s">
        <v>29</v>
      </c>
      <c r="B30" s="1" t="s">
        <v>35</v>
      </c>
      <c r="C30" s="2">
        <v>50000000</v>
      </c>
      <c r="D30" s="2">
        <v>10000</v>
      </c>
      <c r="E30" s="2" t="s">
        <v>36</v>
      </c>
      <c r="F30" s="9">
        <v>0</v>
      </c>
    </row>
    <row r="31" spans="1:6" ht="24.75" customHeight="1" thickBot="1">
      <c r="A31" s="27" t="s">
        <v>55</v>
      </c>
      <c r="B31" s="27"/>
      <c r="C31" s="27"/>
      <c r="D31" s="27"/>
      <c r="E31" s="27"/>
      <c r="F31" s="13">
        <f>SUM(F30)</f>
        <v>0</v>
      </c>
    </row>
    <row r="32" spans="1:6" ht="29.5" thickBot="1">
      <c r="A32" s="20" t="s">
        <v>4</v>
      </c>
      <c r="B32" s="20" t="s">
        <v>37</v>
      </c>
      <c r="C32" s="20" t="s">
        <v>40</v>
      </c>
      <c r="D32" s="20" t="s">
        <v>8</v>
      </c>
      <c r="E32" s="20" t="s">
        <v>5</v>
      </c>
      <c r="F32" s="20" t="s">
        <v>56</v>
      </c>
    </row>
    <row r="33" spans="1:6" ht="217.5">
      <c r="A33" s="28" t="s">
        <v>30</v>
      </c>
      <c r="B33" s="1" t="s">
        <v>38</v>
      </c>
      <c r="C33" s="2">
        <v>3000000</v>
      </c>
      <c r="D33" s="2">
        <v>10000</v>
      </c>
      <c r="E33" s="2" t="s">
        <v>36</v>
      </c>
      <c r="F33" s="9">
        <v>0</v>
      </c>
    </row>
    <row r="34" spans="1:6" ht="28.4" customHeight="1">
      <c r="A34" s="29"/>
      <c r="B34" s="3" t="s">
        <v>39</v>
      </c>
      <c r="C34" s="4">
        <v>50000000</v>
      </c>
      <c r="D34" s="4">
        <v>10000</v>
      </c>
      <c r="E34" s="4" t="s">
        <v>36</v>
      </c>
      <c r="F34" s="10">
        <v>0</v>
      </c>
    </row>
    <row r="35" spans="1:6" ht="43.5">
      <c r="A35" s="29"/>
      <c r="B35" s="3" t="s">
        <v>41</v>
      </c>
      <c r="C35" s="4">
        <v>5000000</v>
      </c>
      <c r="D35" s="4">
        <v>10000</v>
      </c>
      <c r="E35" s="4" t="s">
        <v>36</v>
      </c>
      <c r="F35" s="10">
        <v>0</v>
      </c>
    </row>
    <row r="36" spans="1:6" ht="29">
      <c r="A36" s="29"/>
      <c r="B36" s="3" t="s">
        <v>42</v>
      </c>
      <c r="C36" s="4">
        <v>1000000</v>
      </c>
      <c r="D36" s="4">
        <v>1000</v>
      </c>
      <c r="E36" s="4" t="s">
        <v>36</v>
      </c>
      <c r="F36" s="10">
        <v>0</v>
      </c>
    </row>
    <row r="37" spans="1:6" ht="72.5">
      <c r="A37" s="29"/>
      <c r="B37" s="3" t="s">
        <v>43</v>
      </c>
      <c r="C37" s="4">
        <v>1000000</v>
      </c>
      <c r="D37" s="4">
        <v>1000</v>
      </c>
      <c r="E37" s="4" t="s">
        <v>36</v>
      </c>
      <c r="F37" s="10">
        <v>0</v>
      </c>
    </row>
    <row r="38" spans="1:6" ht="72.5">
      <c r="A38" s="29"/>
      <c r="B38" s="3" t="s">
        <v>54</v>
      </c>
      <c r="C38" s="4">
        <v>50000000</v>
      </c>
      <c r="D38" s="4">
        <v>10000</v>
      </c>
      <c r="E38" s="4" t="s">
        <v>36</v>
      </c>
      <c r="F38" s="10">
        <v>0</v>
      </c>
    </row>
    <row r="39" spans="1:6" ht="133.75" customHeight="1">
      <c r="A39" s="29"/>
      <c r="B39" s="3" t="s">
        <v>44</v>
      </c>
      <c r="C39" s="4">
        <v>1000000</v>
      </c>
      <c r="D39" s="4">
        <v>1000</v>
      </c>
      <c r="E39" s="4" t="s">
        <v>36</v>
      </c>
      <c r="F39" s="10">
        <v>0</v>
      </c>
    </row>
    <row r="40" spans="1:6" ht="72.5">
      <c r="A40" s="29"/>
      <c r="B40" s="3" t="s">
        <v>45</v>
      </c>
      <c r="C40" s="4">
        <v>10000000</v>
      </c>
      <c r="D40" s="4">
        <v>5000</v>
      </c>
      <c r="E40" s="4" t="s">
        <v>36</v>
      </c>
      <c r="F40" s="10">
        <v>0</v>
      </c>
    </row>
    <row r="41" spans="1:6" ht="131" thickBot="1">
      <c r="A41" s="29"/>
      <c r="B41" s="25" t="s">
        <v>46</v>
      </c>
      <c r="C41" s="26">
        <v>50000000</v>
      </c>
      <c r="D41" s="26">
        <v>5000</v>
      </c>
      <c r="E41" s="4" t="s">
        <v>36</v>
      </c>
      <c r="F41" s="10">
        <v>0</v>
      </c>
    </row>
    <row r="42" spans="1:6" ht="24.75" customHeight="1" thickBot="1">
      <c r="A42" s="27" t="s">
        <v>55</v>
      </c>
      <c r="B42" s="27"/>
      <c r="C42" s="27"/>
      <c r="D42" s="27"/>
      <c r="E42" s="27"/>
      <c r="F42" s="13">
        <f>SUM(F33:F41)</f>
        <v>0</v>
      </c>
    </row>
    <row r="43" spans="1:6" ht="29">
      <c r="A43" s="28" t="s">
        <v>47</v>
      </c>
      <c r="B43" s="23" t="s">
        <v>48</v>
      </c>
      <c r="C43" s="2" t="s">
        <v>50</v>
      </c>
      <c r="D43" s="2" t="s">
        <v>50</v>
      </c>
      <c r="E43" s="2" t="s">
        <v>50</v>
      </c>
      <c r="F43" s="10">
        <v>0</v>
      </c>
    </row>
    <row r="44" spans="1:6" ht="29.5" thickBot="1">
      <c r="A44" s="30"/>
      <c r="B44" s="24" t="s">
        <v>49</v>
      </c>
      <c r="C44" s="4" t="s">
        <v>50</v>
      </c>
      <c r="D44" s="4" t="s">
        <v>50</v>
      </c>
      <c r="E44" s="4" t="s">
        <v>50</v>
      </c>
      <c r="F44" s="10">
        <v>0</v>
      </c>
    </row>
    <row r="45" spans="1:6" ht="24.75" customHeight="1" thickBot="1">
      <c r="A45" s="27" t="s">
        <v>55</v>
      </c>
      <c r="B45" s="27"/>
      <c r="C45" s="27"/>
      <c r="D45" s="27"/>
      <c r="E45" s="27"/>
      <c r="F45" s="13">
        <f>SUM(F43:F44)</f>
        <v>0</v>
      </c>
    </row>
    <row r="46" spans="1:6" ht="36" customHeight="1" thickBot="1">
      <c r="A46" s="33" t="s">
        <v>57</v>
      </c>
      <c r="B46" s="33"/>
      <c r="C46" s="33"/>
      <c r="D46" s="33"/>
      <c r="E46" s="33"/>
      <c r="F46" s="8">
        <f>SUM(F12+F19+F21+F23+F26+F28+F31+F42+F45)</f>
        <v>0</v>
      </c>
    </row>
    <row r="47" spans="1:6" ht="36" customHeight="1" thickBot="1">
      <c r="A47" s="33" t="s">
        <v>7</v>
      </c>
      <c r="B47" s="33"/>
      <c r="C47" s="33"/>
      <c r="D47" s="33"/>
      <c r="E47" s="33"/>
      <c r="F47" s="16">
        <v>0</v>
      </c>
    </row>
    <row r="48" spans="1:6" ht="36" customHeight="1" thickBot="1">
      <c r="A48" s="34" t="s">
        <v>58</v>
      </c>
      <c r="B48" s="34"/>
      <c r="C48" s="34"/>
      <c r="D48" s="34"/>
      <c r="E48" s="34"/>
      <c r="F48" s="17">
        <f>F46*(1-F47)</f>
        <v>0</v>
      </c>
    </row>
    <row r="49" ht="15">
      <c r="A49" s="14"/>
    </row>
    <row r="50" ht="13.5" customHeight="1">
      <c r="A50" s="15" t="s">
        <v>6</v>
      </c>
    </row>
    <row r="51" spans="1:6" ht="32.25" customHeight="1">
      <c r="A51" s="31" t="s">
        <v>59</v>
      </c>
      <c r="B51" s="32"/>
      <c r="C51" s="32"/>
      <c r="D51" s="32"/>
      <c r="E51" s="32"/>
      <c r="F51" s="32"/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  <row r="64" ht="15">
      <c r="A64" s="14"/>
    </row>
    <row r="65" ht="15">
      <c r="A65" s="14"/>
    </row>
    <row r="66" ht="15">
      <c r="A66" s="14"/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</sheetData>
  <mergeCells count="18">
    <mergeCell ref="A19:E19"/>
    <mergeCell ref="A5:A11"/>
    <mergeCell ref="A12:E12"/>
    <mergeCell ref="A13:A18"/>
    <mergeCell ref="A42:E42"/>
    <mergeCell ref="A21:E21"/>
    <mergeCell ref="A23:E23"/>
    <mergeCell ref="A28:E28"/>
    <mergeCell ref="A31:E31"/>
    <mergeCell ref="A45:E45"/>
    <mergeCell ref="A26:E26"/>
    <mergeCell ref="A33:A41"/>
    <mergeCell ref="A24:A25"/>
    <mergeCell ref="A51:F51"/>
    <mergeCell ref="A46:E46"/>
    <mergeCell ref="A47:E47"/>
    <mergeCell ref="A48:E48"/>
    <mergeCell ref="A43:A44"/>
  </mergeCells>
  <printOptions/>
  <pageMargins left="0.7" right="0.7" top="0.787401575" bottom="0.7874015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2016-08-25T14:38:44Z</dcterms:created>
  <dcterms:modified xsi:type="dcterms:W3CDTF">2019-11-11T13:13:49Z</dcterms:modified>
  <cp:category/>
  <cp:version/>
  <cp:contentType/>
  <cp:contentStatus/>
</cp:coreProperties>
</file>