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1"/>
  </bookViews>
  <sheets>
    <sheet name="Rekapitulace" sheetId="3" r:id="rId1"/>
    <sheet name="bazén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<sst xmlns="http://schemas.openxmlformats.org/spreadsheetml/2006/main" count="124" uniqueCount="97">
  <si>
    <t>m</t>
  </si>
  <si>
    <t>ks</t>
  </si>
  <si>
    <t>Výkaz výměr</t>
  </si>
  <si>
    <t xml:space="preserve">množství </t>
  </si>
  <si>
    <t xml:space="preserve">cena celkem </t>
  </si>
  <si>
    <t>kg</t>
  </si>
  <si>
    <t xml:space="preserve">Koordince se zástupcem investora </t>
  </si>
  <si>
    <t xml:space="preserve">Stavební přípomoce </t>
  </si>
  <si>
    <t>hod</t>
  </si>
  <si>
    <t>ekologická likvidace starých svítidel a zdrojů</t>
  </si>
  <si>
    <t>1.1.1</t>
  </si>
  <si>
    <t>1.1.2</t>
  </si>
  <si>
    <t>1.1.3</t>
  </si>
  <si>
    <t>1.2.1</t>
  </si>
  <si>
    <t>1.3.1</t>
  </si>
  <si>
    <t>Kabely</t>
  </si>
  <si>
    <t>1.4.1</t>
  </si>
  <si>
    <t>1.4.2</t>
  </si>
  <si>
    <t>1.5.1</t>
  </si>
  <si>
    <t>1.5.2</t>
  </si>
  <si>
    <t>1.5.3</t>
  </si>
  <si>
    <t>Řídící systém osvětlení</t>
  </si>
  <si>
    <t>Související práce</t>
  </si>
  <si>
    <t xml:space="preserve">Vypracoval:
Martin Formánek
K Hájku 1708
Nová Paka
e-mail: formanekm@centrum.cz
tel:  728 594 424
</t>
  </si>
  <si>
    <t>b) součásti prací jsou veškeré zkoušky, potřebná měření, inspekce, uvedení zařízení do provozu, zaškolení obsluhy a revize</t>
  </si>
  <si>
    <t>c) součástí dodávky je zpracování veškeré dílenské dokumentace a projektu skutečného provedení</t>
  </si>
  <si>
    <t xml:space="preserve">d) ceny zahrnují VRP, VRN a jsou uváděny včetně montáže </t>
  </si>
  <si>
    <t>a) veškeré položky na lešení, plošiny, přesuny hmot , demontážní práce, dopravu, montáž, atd... jsou zahrnuty v jednotlivých jednotkových cenách</t>
  </si>
  <si>
    <t>jednotka</t>
  </si>
  <si>
    <t>jednotková cena</t>
  </si>
  <si>
    <t>2.0.0</t>
  </si>
  <si>
    <t>CELKEM KABELY</t>
  </si>
  <si>
    <t>CELKEM ROZVADĚČE</t>
  </si>
  <si>
    <t>CELKEM SYSTÉM ŘÍZENÍ</t>
  </si>
  <si>
    <t xml:space="preserve">SOUVISEJÍCÍ PRÁCE CELKEM </t>
  </si>
  <si>
    <t>REKAPITULACE</t>
  </si>
  <si>
    <t xml:space="preserve">CENA CELKEM </t>
  </si>
  <si>
    <t xml:space="preserve">CELKEM ZA SOUPIS </t>
  </si>
  <si>
    <t>ocelové konstrukce - pozink</t>
  </si>
  <si>
    <t>kpl</t>
  </si>
  <si>
    <t xml:space="preserve">hod </t>
  </si>
  <si>
    <t xml:space="preserve">m </t>
  </si>
  <si>
    <t xml:space="preserve">Dokumentace skutečného provedení instalace </t>
  </si>
  <si>
    <t xml:space="preserve">kabelový žlab merkur 50x50 včetně kotvení a istalačního materiálu </t>
  </si>
  <si>
    <t>1.3.2</t>
  </si>
  <si>
    <t>1.3.3</t>
  </si>
  <si>
    <t>Rozvaděče</t>
  </si>
  <si>
    <t xml:space="preserve">plastové trubky měkké ohebné pro kabely </t>
  </si>
  <si>
    <t xml:space="preserve">Demonontáže stávajícího osvětlení - výboková svítila </t>
  </si>
  <si>
    <t xml:space="preserve">plastové trubky pevné 36 mm pro kabely včetně úchtů a kotvení </t>
  </si>
  <si>
    <t>rozbočné krabice IP66 včetně svorkovnice pro průřez kabelu do 6mm2 (Wago)</t>
  </si>
  <si>
    <t xml:space="preserve">montáže svítidel - výložníků - kotevní materiál </t>
  </si>
  <si>
    <t>stahovací pásky plast 250 mm</t>
  </si>
  <si>
    <t xml:space="preserve">závitová typ R10 včetně matic a podložek </t>
  </si>
  <si>
    <t>pomocný instlační materiál</t>
  </si>
  <si>
    <t>%</t>
  </si>
  <si>
    <t>CYKY 5x4</t>
  </si>
  <si>
    <t>CGSG 5x2,5</t>
  </si>
  <si>
    <t>CYKY 2ox1,5</t>
  </si>
  <si>
    <t>CYKY 5x10</t>
  </si>
  <si>
    <t>CYA 4 ZŽ</t>
  </si>
  <si>
    <t>Rozvaděč RZS01</t>
  </si>
  <si>
    <t>Uprava rozvaděče R13</t>
  </si>
  <si>
    <t xml:space="preserve">Uprava rozvaděče ovládání </t>
  </si>
  <si>
    <t>OPRAVA OSVĚTLENÍ BAZÉNU - AQUCENTRUM BARANDOV</t>
  </si>
  <si>
    <t xml:space="preserve">ELEKTROINSTALACE BAZÉNOVÁ HALA </t>
  </si>
  <si>
    <t>OPRAVA OSVĚTLENÍ BAZÉNOVÉ HALY 
Aquacentrum Barandov 
ELEKTROINSTALACE</t>
  </si>
  <si>
    <t>e) Veškeré práce budou probíhat etapově po dohodě s investorem a to s minimálním omezením provozu</t>
  </si>
  <si>
    <t xml:space="preserve">f) montážní výška svítidel je max. 13 m </t>
  </si>
  <si>
    <t>Svítidla</t>
  </si>
  <si>
    <t>CELKEM SVÍTIDLA</t>
  </si>
  <si>
    <r>
      <rPr>
        <b/>
        <sz val="10"/>
        <rFont val="Arial"/>
        <family val="2"/>
      </rPr>
      <t>A01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</si>
  <si>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A02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</si>
  <si>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A03</t>
    </r>
    <r>
      <rPr>
        <sz val="10"/>
        <rFont val="Arial"/>
        <family val="2"/>
      </rPr>
      <t xml:space="preserve"> </t>
    </r>
  </si>
  <si>
    <t>Materiál a práce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</si>
  <si>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</si>
  <si>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</si>
  <si>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</si>
  <si>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</si>
  <si>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</si>
  <si>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</si>
  <si>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</si>
  <si>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</si>
  <si>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1.4.3</t>
  </si>
  <si>
    <t>1.4.4</t>
  </si>
  <si>
    <t>1.4.5</t>
  </si>
  <si>
    <t>1.6.1</t>
  </si>
  <si>
    <t>1.6.2</t>
  </si>
  <si>
    <t>1.6.3</t>
  </si>
  <si>
    <t>1.6.4</t>
  </si>
  <si>
    <t>1.6.5</t>
  </si>
  <si>
    <t xml:space="preserve">Nastavení systému řízení </t>
  </si>
  <si>
    <t>CELKEM MATERIÁL A PRÁCE</t>
  </si>
  <si>
    <t>Řízení</t>
  </si>
  <si>
    <t>g) ceny vychází z běžně dostupných brutto ceníků a jsou bez DPH</t>
  </si>
  <si>
    <t>CENA CELKEM bez DPH</t>
  </si>
  <si>
    <t>kontrola silových vývodů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</si>
</sst>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Kč-405]"/>
    <numFmt numFmtId="165" formatCode="#,##0.00\ [$Kč-405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 Black"/>
      <family val="2"/>
    </font>
    <font>
      <sz val="8"/>
      <name val="Calibri"/>
      <family val="2"/>
      <scheme val="minor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9">
    <xf numFmtId="0" fontId="0" fillId="0" borderId="0" xfId="0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/>
    <xf numFmtId="0" fontId="5" fillId="0" borderId="0" xfId="0" applyFont="1"/>
    <xf numFmtId="0" fontId="6" fillId="0" borderId="0" xfId="0" applyFont="1"/>
    <xf numFmtId="49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49" fontId="0" fillId="2" borderId="1" xfId="0" applyNumberFormat="1" applyFill="1" applyBorder="1"/>
    <xf numFmtId="0" fontId="3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3" borderId="0" xfId="0" applyFont="1" applyFill="1" applyAlignment="1">
      <alignment wrapText="1"/>
    </xf>
    <xf numFmtId="0" fontId="0" fillId="0" borderId="0" xfId="0" applyFill="1"/>
    <xf numFmtId="0" fontId="0" fillId="0" borderId="1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49" fontId="0" fillId="3" borderId="0" xfId="0" applyNumberFormat="1" applyFill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9" fontId="2" fillId="4" borderId="1" xfId="0" applyNumberFormat="1" applyFont="1" applyFill="1" applyBorder="1"/>
    <xf numFmtId="0" fontId="3" fillId="4" borderId="1" xfId="0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9" fontId="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49" fontId="2" fillId="4" borderId="3" xfId="0" applyNumberFormat="1" applyFont="1" applyFill="1" applyBorder="1"/>
    <xf numFmtId="0" fontId="3" fillId="4" borderId="3" xfId="0" applyFont="1" applyFill="1" applyBorder="1" applyAlignment="1">
      <alignment horizontal="left"/>
    </xf>
    <xf numFmtId="4" fontId="3" fillId="4" borderId="3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2" fillId="4" borderId="7" xfId="0" applyFont="1" applyFill="1" applyBorder="1"/>
    <xf numFmtId="0" fontId="3" fillId="4" borderId="8" xfId="0" applyFont="1" applyFill="1" applyBorder="1" applyAlignment="1">
      <alignment horizontal="left"/>
    </xf>
    <xf numFmtId="4" fontId="3" fillId="4" borderId="8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49" fontId="0" fillId="0" borderId="2" xfId="0" applyNumberForma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" xfId="0" applyNumberFormat="1" applyBorder="1" applyAlignment="1">
      <alignment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" xfId="0" applyNumberFormat="1" applyBorder="1"/>
    <xf numFmtId="164" fontId="2" fillId="4" borderId="1" xfId="0" applyNumberFormat="1" applyFont="1" applyFill="1" applyBorder="1"/>
    <xf numFmtId="164" fontId="0" fillId="0" borderId="2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2" borderId="1" xfId="0" applyNumberFormat="1" applyFill="1" applyBorder="1"/>
    <xf numFmtId="164" fontId="2" fillId="4" borderId="3" xfId="0" applyNumberFormat="1" applyFont="1" applyFill="1" applyBorder="1"/>
    <xf numFmtId="164" fontId="0" fillId="0" borderId="3" xfId="0" applyNumberFormat="1" applyBorder="1"/>
    <xf numFmtId="164" fontId="2" fillId="4" borderId="8" xfId="0" applyNumberFormat="1" applyFont="1" applyFill="1" applyBorder="1"/>
    <xf numFmtId="164" fontId="2" fillId="4" borderId="12" xfId="0" applyNumberFormat="1" applyFont="1" applyFill="1" applyBorder="1"/>
    <xf numFmtId="164" fontId="1" fillId="0" borderId="18" xfId="0" applyNumberFormat="1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3" fillId="4" borderId="1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0" fontId="3" fillId="0" borderId="13" xfId="0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8" fillId="0" borderId="2" xfId="0" applyFont="1" applyFill="1" applyBorder="1" applyAlignment="1">
      <alignment horizontal="left" wrapText="1"/>
    </xf>
    <xf numFmtId="49" fontId="2" fillId="3" borderId="0" xfId="0" applyNumberFormat="1" applyFont="1" applyFill="1" applyAlignment="1">
      <alignment horizontal="left" vertical="top" wrapText="1"/>
    </xf>
    <xf numFmtId="49" fontId="0" fillId="3" borderId="0" xfId="0" applyNumberFormat="1" applyFill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2F17-5C99-44E0-A592-E2090525A32A}">
  <dimension ref="A1:K28"/>
  <sheetViews>
    <sheetView workbookViewId="0" topLeftCell="A19">
      <selection activeCell="F10" sqref="F10"/>
    </sheetView>
  </sheetViews>
  <sheetFormatPr defaultColWidth="9.140625" defaultRowHeight="15"/>
  <cols>
    <col min="1" max="1" width="19.8515625" style="0" customWidth="1"/>
    <col min="2" max="2" width="83.00390625" style="0" customWidth="1"/>
    <col min="3" max="3" width="27.8515625" style="0" customWidth="1"/>
    <col min="4" max="4" width="12.8515625" style="0" customWidth="1"/>
  </cols>
  <sheetData>
    <row r="1" spans="1:4" ht="106.5" customHeight="1">
      <c r="A1" s="19"/>
      <c r="B1" s="26" t="s">
        <v>66</v>
      </c>
      <c r="C1" s="104" t="s">
        <v>23</v>
      </c>
      <c r="D1" s="105"/>
    </row>
    <row r="3" s="27" customFormat="1" ht="15"/>
    <row r="4" spans="1:4" s="27" customFormat="1" ht="15">
      <c r="A4" s="28"/>
      <c r="B4" s="29"/>
      <c r="C4" s="57"/>
      <c r="D4" s="58"/>
    </row>
    <row r="5" spans="1:4" s="27" customFormat="1" ht="25.5">
      <c r="A5" s="28"/>
      <c r="B5" s="97" t="s">
        <v>27</v>
      </c>
      <c r="C5" s="57"/>
      <c r="D5" s="58"/>
    </row>
    <row r="6" spans="1:4" s="27" customFormat="1" ht="25.5">
      <c r="A6" s="28"/>
      <c r="B6" s="62" t="s">
        <v>24</v>
      </c>
      <c r="C6" s="57"/>
      <c r="D6" s="58"/>
    </row>
    <row r="7" spans="1:4" s="27" customFormat="1" ht="28.5" customHeight="1">
      <c r="A7" s="28"/>
      <c r="B7" s="62" t="s">
        <v>25</v>
      </c>
      <c r="C7" s="57"/>
      <c r="D7" s="58"/>
    </row>
    <row r="8" spans="1:4" s="27" customFormat="1" ht="15">
      <c r="A8" s="28"/>
      <c r="B8" s="62" t="s">
        <v>26</v>
      </c>
      <c r="C8" s="57"/>
      <c r="D8" s="58"/>
    </row>
    <row r="9" spans="1:4" s="27" customFormat="1" ht="31.5" customHeight="1">
      <c r="A9" s="28"/>
      <c r="B9" s="33" t="s">
        <v>67</v>
      </c>
      <c r="C9" s="57"/>
      <c r="D9" s="58"/>
    </row>
    <row r="10" spans="1:4" s="27" customFormat="1" ht="18.75" customHeight="1">
      <c r="A10" s="28"/>
      <c r="B10" s="33" t="s">
        <v>68</v>
      </c>
      <c r="C10" s="57"/>
      <c r="D10" s="58"/>
    </row>
    <row r="11" spans="1:4" s="27" customFormat="1" ht="16.5" customHeight="1">
      <c r="A11" s="28"/>
      <c r="B11" s="103" t="s">
        <v>94</v>
      </c>
      <c r="C11" s="57"/>
      <c r="D11" s="58"/>
    </row>
    <row r="12" spans="1:4" s="27" customFormat="1" ht="15.75" thickBot="1">
      <c r="A12" s="28"/>
      <c r="B12" s="63"/>
      <c r="C12" s="64"/>
      <c r="D12" s="59"/>
    </row>
    <row r="13" spans="1:4" s="27" customFormat="1" ht="15.75" thickBot="1">
      <c r="A13" s="30"/>
      <c r="B13" s="66" t="s">
        <v>35</v>
      </c>
      <c r="C13" s="67" t="s">
        <v>36</v>
      </c>
      <c r="D13" s="60"/>
    </row>
    <row r="14" spans="1:11" ht="15">
      <c r="A14" s="68"/>
      <c r="B14" s="69"/>
      <c r="C14" s="70"/>
      <c r="D14" s="61"/>
      <c r="E14" s="11"/>
      <c r="F14" s="11"/>
      <c r="G14" s="11"/>
      <c r="H14" s="11"/>
      <c r="I14" s="11"/>
      <c r="J14" s="11"/>
      <c r="K14" s="11"/>
    </row>
    <row r="15" spans="1:11" ht="15">
      <c r="A15" s="68"/>
      <c r="B15" s="100" t="s">
        <v>69</v>
      </c>
      <c r="C15" s="93">
        <f>bazén!F17</f>
        <v>0</v>
      </c>
      <c r="D15" s="61"/>
      <c r="E15" s="11"/>
      <c r="F15" s="11"/>
      <c r="G15" s="11"/>
      <c r="H15" s="11"/>
      <c r="I15" s="11"/>
      <c r="J15" s="11"/>
      <c r="K15" s="11"/>
    </row>
    <row r="16" spans="1:11" ht="15">
      <c r="A16" s="68"/>
      <c r="B16" s="100" t="s">
        <v>93</v>
      </c>
      <c r="C16" s="93">
        <f>bazén!F22</f>
        <v>0</v>
      </c>
      <c r="D16" s="61"/>
      <c r="E16" s="11"/>
      <c r="F16" s="11"/>
      <c r="G16" s="11"/>
      <c r="H16" s="11"/>
      <c r="I16" s="11"/>
      <c r="J16" s="11"/>
      <c r="K16" s="11"/>
    </row>
    <row r="17" spans="1:4" ht="16.5" customHeight="1">
      <c r="A17" s="68"/>
      <c r="B17" s="71" t="s">
        <v>74</v>
      </c>
      <c r="C17" s="93">
        <f>bazén!F36</f>
        <v>0</v>
      </c>
      <c r="D17" s="61"/>
    </row>
    <row r="18" spans="1:4" ht="15">
      <c r="A18" s="68"/>
      <c r="B18" s="71" t="s">
        <v>15</v>
      </c>
      <c r="C18" s="93">
        <f>bazén!F47</f>
        <v>0</v>
      </c>
      <c r="D18" s="61"/>
    </row>
    <row r="19" spans="1:4" ht="15">
      <c r="A19" s="68"/>
      <c r="B19" s="71" t="s">
        <v>46</v>
      </c>
      <c r="C19" s="93">
        <f>bazén!F55</f>
        <v>0</v>
      </c>
      <c r="D19" s="61"/>
    </row>
    <row r="20" spans="1:4" ht="15">
      <c r="A20" s="68"/>
      <c r="B20" s="71" t="s">
        <v>22</v>
      </c>
      <c r="C20" s="93">
        <f>bazén!F65</f>
        <v>0</v>
      </c>
      <c r="D20" s="61"/>
    </row>
    <row r="21" spans="1:4" ht="15">
      <c r="A21" s="68"/>
      <c r="B21" s="71"/>
      <c r="C21" s="93"/>
      <c r="D21" s="61"/>
    </row>
    <row r="22" spans="1:4" ht="15">
      <c r="A22" s="68"/>
      <c r="B22" s="71"/>
      <c r="C22" s="93"/>
      <c r="D22" s="61"/>
    </row>
    <row r="23" spans="1:4" ht="15">
      <c r="A23" s="68"/>
      <c r="B23" s="71"/>
      <c r="C23" s="93"/>
      <c r="D23" s="61"/>
    </row>
    <row r="24" spans="1:4" ht="15">
      <c r="A24" s="68"/>
      <c r="B24" s="71"/>
      <c r="C24" s="93"/>
      <c r="D24" s="61"/>
    </row>
    <row r="25" spans="1:4" ht="15.75" thickBot="1">
      <c r="A25" s="68"/>
      <c r="B25" s="72"/>
      <c r="C25" s="94"/>
      <c r="D25" s="61"/>
    </row>
    <row r="26" spans="1:4" ht="15.75" thickBot="1">
      <c r="A26" s="9"/>
      <c r="B26" s="73"/>
      <c r="C26" s="95"/>
      <c r="D26" s="61"/>
    </row>
    <row r="27" spans="1:4" ht="15.75" thickBot="1">
      <c r="A27" s="68"/>
      <c r="B27" s="66" t="s">
        <v>37</v>
      </c>
      <c r="C27" s="96">
        <f>SUM(C15:C26)</f>
        <v>0</v>
      </c>
      <c r="D27" s="61"/>
    </row>
    <row r="28" spans="1:4" ht="15">
      <c r="A28" s="9"/>
      <c r="B28" s="65"/>
      <c r="C28" s="39"/>
      <c r="D28" s="61"/>
    </row>
  </sheetData>
  <mergeCells count="1">
    <mergeCell ref="C1:D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C8532-46F6-42DE-BEDC-DA6A60381C34}">
  <dimension ref="A1:M68"/>
  <sheetViews>
    <sheetView tabSelected="1" workbookViewId="0" topLeftCell="A1">
      <selection activeCell="E72" sqref="E72"/>
    </sheetView>
  </sheetViews>
  <sheetFormatPr defaultColWidth="9.140625" defaultRowHeight="15"/>
  <cols>
    <col min="1" max="1" width="10.140625" style="0" bestFit="1" customWidth="1"/>
    <col min="2" max="2" width="83.57421875" style="0" customWidth="1"/>
    <col min="3" max="3" width="12.8515625" style="0" customWidth="1"/>
    <col min="5" max="5" width="15.57421875" style="0" customWidth="1"/>
    <col min="6" max="6" width="17.421875" style="0" customWidth="1"/>
    <col min="8" max="8" width="9.8515625" style="0" bestFit="1" customWidth="1"/>
    <col min="9" max="9" width="15.140625" style="0" customWidth="1"/>
  </cols>
  <sheetData>
    <row r="1" spans="1:6" ht="106.5" customHeight="1">
      <c r="A1" s="19"/>
      <c r="B1" s="19"/>
      <c r="C1" s="35"/>
      <c r="D1" s="104" t="s">
        <v>23</v>
      </c>
      <c r="E1" s="105"/>
      <c r="F1" s="19"/>
    </row>
    <row r="3" ht="22.5" customHeight="1">
      <c r="B3" s="7" t="s">
        <v>64</v>
      </c>
    </row>
    <row r="5" ht="18.75">
      <c r="B5" s="8" t="s">
        <v>65</v>
      </c>
    </row>
    <row r="7" spans="1:6" ht="15">
      <c r="A7" s="18"/>
      <c r="B7" s="106"/>
      <c r="C7" s="107"/>
      <c r="D7" s="107"/>
      <c r="E7" s="107"/>
      <c r="F7" s="108"/>
    </row>
    <row r="8" spans="1:6" ht="15">
      <c r="A8" s="18"/>
      <c r="B8" s="106"/>
      <c r="C8" s="107"/>
      <c r="D8" s="107"/>
      <c r="E8" s="107"/>
      <c r="F8" s="108"/>
    </row>
    <row r="9" spans="1:6" ht="15">
      <c r="A9" s="18"/>
      <c r="B9" s="23"/>
      <c r="C9" s="24"/>
      <c r="D9" s="24"/>
      <c r="E9" s="24"/>
      <c r="F9" s="25"/>
    </row>
    <row r="10" spans="1:6" ht="15">
      <c r="A10" s="6"/>
      <c r="B10" s="4"/>
      <c r="C10" s="1"/>
      <c r="D10" s="2"/>
      <c r="E10" s="10"/>
      <c r="F10" s="6"/>
    </row>
    <row r="11" spans="1:6" ht="15">
      <c r="A11" s="18"/>
      <c r="B11" s="15" t="s">
        <v>2</v>
      </c>
      <c r="C11" s="20" t="s">
        <v>3</v>
      </c>
      <c r="D11" s="21" t="s">
        <v>28</v>
      </c>
      <c r="E11" s="22" t="s">
        <v>29</v>
      </c>
      <c r="F11" s="22" t="s">
        <v>4</v>
      </c>
    </row>
    <row r="12" spans="1:6" ht="15">
      <c r="A12" s="18"/>
      <c r="B12" s="15" t="s">
        <v>69</v>
      </c>
      <c r="C12" s="20"/>
      <c r="D12" s="21"/>
      <c r="E12" s="22"/>
      <c r="F12" s="22"/>
    </row>
    <row r="13" spans="1:9" ht="15">
      <c r="A13" s="74" t="s">
        <v>10</v>
      </c>
      <c r="B13" s="5" t="s">
        <v>71</v>
      </c>
      <c r="C13" s="1">
        <v>10</v>
      </c>
      <c r="D13" s="2" t="s">
        <v>1</v>
      </c>
      <c r="E13" s="84">
        <v>0</v>
      </c>
      <c r="F13" s="87">
        <f aca="true" t="shared" si="0" ref="F13:F15">$C13*E13</f>
        <v>0</v>
      </c>
      <c r="H13" s="101"/>
      <c r="I13" s="102"/>
    </row>
    <row r="14" spans="1:9" ht="15">
      <c r="A14" s="74" t="s">
        <v>11</v>
      </c>
      <c r="B14" s="5" t="s">
        <v>72</v>
      </c>
      <c r="C14" s="1">
        <v>8</v>
      </c>
      <c r="D14" s="2" t="s">
        <v>1</v>
      </c>
      <c r="E14" s="84">
        <v>0</v>
      </c>
      <c r="F14" s="87">
        <f t="shared" si="0"/>
        <v>0</v>
      </c>
      <c r="H14" s="101"/>
      <c r="I14" s="102"/>
    </row>
    <row r="15" spans="1:9" ht="15">
      <c r="A15" s="74" t="s">
        <v>12</v>
      </c>
      <c r="B15" s="5" t="s">
        <v>73</v>
      </c>
      <c r="C15" s="1">
        <v>3</v>
      </c>
      <c r="D15" s="2" t="s">
        <v>1</v>
      </c>
      <c r="E15" s="84">
        <v>0</v>
      </c>
      <c r="F15" s="87">
        <f t="shared" si="0"/>
        <v>0</v>
      </c>
      <c r="H15" s="101"/>
      <c r="I15" s="102"/>
    </row>
    <row r="16" spans="1:9" ht="15">
      <c r="A16" s="74"/>
      <c r="B16" s="5"/>
      <c r="C16" s="1"/>
      <c r="D16" s="2"/>
      <c r="E16" s="84"/>
      <c r="F16" s="87"/>
      <c r="H16" s="101"/>
      <c r="I16" s="102"/>
    </row>
    <row r="17" spans="1:9" ht="15">
      <c r="A17" s="42"/>
      <c r="B17" s="43" t="s">
        <v>70</v>
      </c>
      <c r="C17" s="44"/>
      <c r="D17" s="45"/>
      <c r="E17" s="85"/>
      <c r="F17" s="85">
        <f>SUM(F1:F15)</f>
        <v>0</v>
      </c>
      <c r="H17" s="101"/>
      <c r="I17" s="102"/>
    </row>
    <row r="18" spans="1:9" ht="15">
      <c r="A18" s="46"/>
      <c r="B18" s="31"/>
      <c r="C18" s="47"/>
      <c r="D18" s="32"/>
      <c r="E18" s="98"/>
      <c r="F18" s="98"/>
      <c r="H18" s="101"/>
      <c r="I18" s="102"/>
    </row>
    <row r="19" spans="1:9" ht="15">
      <c r="A19" s="18"/>
      <c r="B19" s="15" t="s">
        <v>21</v>
      </c>
      <c r="C19" s="16"/>
      <c r="D19" s="17"/>
      <c r="E19" s="88"/>
      <c r="F19" s="88"/>
      <c r="H19" s="101"/>
      <c r="I19" s="102"/>
    </row>
    <row r="20" spans="1:9" ht="15">
      <c r="A20" s="9" t="s">
        <v>13</v>
      </c>
      <c r="B20" s="4" t="s">
        <v>21</v>
      </c>
      <c r="C20" s="1">
        <v>1</v>
      </c>
      <c r="D20" s="2" t="s">
        <v>39</v>
      </c>
      <c r="E20" s="84">
        <v>0</v>
      </c>
      <c r="F20" s="84">
        <f aca="true" t="shared" si="1" ref="F20">$C20*E20</f>
        <v>0</v>
      </c>
      <c r="H20" s="101"/>
      <c r="I20" s="102"/>
    </row>
    <row r="21" spans="1:9" ht="15">
      <c r="A21" s="9"/>
      <c r="B21" s="4"/>
      <c r="C21" s="1"/>
      <c r="D21" s="2"/>
      <c r="E21" s="84"/>
      <c r="F21" s="84"/>
      <c r="H21" s="101"/>
      <c r="I21" s="102"/>
    </row>
    <row r="22" spans="1:9" ht="15">
      <c r="A22" s="42"/>
      <c r="B22" s="43" t="s">
        <v>33</v>
      </c>
      <c r="C22" s="44"/>
      <c r="D22" s="45"/>
      <c r="E22" s="85"/>
      <c r="F22" s="85">
        <f>SUM(F20:F21)</f>
        <v>0</v>
      </c>
      <c r="H22" s="101"/>
      <c r="I22" s="102"/>
    </row>
    <row r="23" spans="1:9" ht="15">
      <c r="A23" s="46"/>
      <c r="B23" s="31"/>
      <c r="C23" s="47"/>
      <c r="D23" s="32"/>
      <c r="E23" s="99"/>
      <c r="F23" s="98"/>
      <c r="H23" s="101"/>
      <c r="I23" s="102"/>
    </row>
    <row r="24" spans="1:9" ht="15">
      <c r="A24" s="18"/>
      <c r="B24" s="15" t="s">
        <v>74</v>
      </c>
      <c r="C24" s="20"/>
      <c r="D24" s="21"/>
      <c r="E24" s="34"/>
      <c r="F24" s="22"/>
      <c r="H24" s="101"/>
      <c r="I24" s="102"/>
    </row>
    <row r="25" spans="1:13" s="79" customFormat="1" ht="15">
      <c r="A25" s="80" t="s">
        <v>14</v>
      </c>
      <c r="B25" s="75" t="s">
        <v>48</v>
      </c>
      <c r="C25" s="76">
        <v>1</v>
      </c>
      <c r="D25" s="77" t="s">
        <v>39</v>
      </c>
      <c r="E25" s="86">
        <v>0</v>
      </c>
      <c r="F25" s="87">
        <f aca="true" t="shared" si="2" ref="F25:F44">$C25*E25</f>
        <v>0</v>
      </c>
      <c r="G25" s="78"/>
      <c r="H25" s="101"/>
      <c r="I25" s="102"/>
      <c r="J25" s="78"/>
      <c r="K25" s="78"/>
      <c r="L25" s="78"/>
      <c r="M25" s="78"/>
    </row>
    <row r="26" spans="1:9" ht="15">
      <c r="A26" s="80" t="s">
        <v>44</v>
      </c>
      <c r="B26" s="5" t="s">
        <v>50</v>
      </c>
      <c r="C26" s="1">
        <v>21</v>
      </c>
      <c r="D26" s="2" t="s">
        <v>1</v>
      </c>
      <c r="E26" s="84">
        <v>0</v>
      </c>
      <c r="F26" s="87">
        <f t="shared" si="2"/>
        <v>0</v>
      </c>
      <c r="H26" s="101"/>
      <c r="I26" s="102"/>
    </row>
    <row r="27" spans="1:9" ht="15">
      <c r="A27" s="80" t="s">
        <v>45</v>
      </c>
      <c r="B27" s="4" t="s">
        <v>51</v>
      </c>
      <c r="C27" s="1">
        <v>21</v>
      </c>
      <c r="D27" s="2" t="s">
        <v>1</v>
      </c>
      <c r="E27" s="84">
        <v>0</v>
      </c>
      <c r="F27" s="87">
        <f t="shared" si="2"/>
        <v>0</v>
      </c>
      <c r="H27" s="101"/>
      <c r="I27" s="102"/>
    </row>
    <row r="28" spans="1:9" ht="15">
      <c r="A28" s="80" t="s">
        <v>75</v>
      </c>
      <c r="B28" s="4" t="s">
        <v>96</v>
      </c>
      <c r="C28" s="1">
        <v>19</v>
      </c>
      <c r="D28" s="2" t="s">
        <v>40</v>
      </c>
      <c r="E28" s="84">
        <v>0</v>
      </c>
      <c r="F28" s="87">
        <f t="shared" si="2"/>
        <v>0</v>
      </c>
      <c r="H28" s="101"/>
      <c r="I28" s="102"/>
    </row>
    <row r="29" spans="1:9" ht="15">
      <c r="A29" s="80" t="s">
        <v>76</v>
      </c>
      <c r="B29" s="4" t="s">
        <v>53</v>
      </c>
      <c r="C29" s="1">
        <v>20</v>
      </c>
      <c r="D29" s="2" t="s">
        <v>1</v>
      </c>
      <c r="E29" s="84">
        <v>0</v>
      </c>
      <c r="F29" s="87">
        <f t="shared" si="2"/>
        <v>0</v>
      </c>
      <c r="H29" s="101"/>
      <c r="I29" s="102"/>
    </row>
    <row r="30" spans="1:9" ht="15">
      <c r="A30" s="80" t="s">
        <v>77</v>
      </c>
      <c r="B30" s="4" t="s">
        <v>43</v>
      </c>
      <c r="C30" s="1">
        <v>20</v>
      </c>
      <c r="D30" s="2" t="s">
        <v>41</v>
      </c>
      <c r="E30" s="84">
        <v>0</v>
      </c>
      <c r="F30" s="87">
        <f t="shared" si="2"/>
        <v>0</v>
      </c>
      <c r="H30" s="101"/>
      <c r="I30" s="102"/>
    </row>
    <row r="31" spans="1:9" ht="15">
      <c r="A31" s="80" t="s">
        <v>78</v>
      </c>
      <c r="B31" s="4" t="s">
        <v>49</v>
      </c>
      <c r="C31" s="1">
        <v>360</v>
      </c>
      <c r="D31" s="2" t="s">
        <v>41</v>
      </c>
      <c r="E31" s="84">
        <v>0</v>
      </c>
      <c r="F31" s="87">
        <f t="shared" si="2"/>
        <v>0</v>
      </c>
      <c r="H31" s="101"/>
      <c r="I31" s="102"/>
    </row>
    <row r="32" spans="1:9" ht="15">
      <c r="A32" s="80" t="s">
        <v>79</v>
      </c>
      <c r="B32" s="4" t="s">
        <v>47</v>
      </c>
      <c r="C32" s="1">
        <v>120</v>
      </c>
      <c r="D32" s="2" t="s">
        <v>41</v>
      </c>
      <c r="E32" s="84">
        <v>0</v>
      </c>
      <c r="F32" s="87">
        <f t="shared" si="2"/>
        <v>0</v>
      </c>
      <c r="H32" s="101"/>
      <c r="I32" s="102"/>
    </row>
    <row r="33" spans="1:9" ht="15">
      <c r="A33" s="80" t="s">
        <v>80</v>
      </c>
      <c r="B33" s="4" t="s">
        <v>52</v>
      </c>
      <c r="C33" s="1">
        <v>450</v>
      </c>
      <c r="D33" s="2" t="s">
        <v>1</v>
      </c>
      <c r="E33" s="84">
        <v>0</v>
      </c>
      <c r="F33" s="87">
        <f t="shared" si="2"/>
        <v>0</v>
      </c>
      <c r="H33" s="101"/>
      <c r="I33" s="102"/>
    </row>
    <row r="34" spans="1:9" ht="15">
      <c r="A34" s="80" t="s">
        <v>81</v>
      </c>
      <c r="B34" s="4" t="s">
        <v>54</v>
      </c>
      <c r="C34" s="1">
        <v>2</v>
      </c>
      <c r="D34" s="2" t="s">
        <v>55</v>
      </c>
      <c r="E34" s="84"/>
      <c r="F34" s="87">
        <v>0</v>
      </c>
      <c r="H34" s="101"/>
      <c r="I34" s="102"/>
    </row>
    <row r="35" spans="1:9" ht="15">
      <c r="A35" s="80" t="s">
        <v>82</v>
      </c>
      <c r="B35" s="4" t="s">
        <v>38</v>
      </c>
      <c r="C35" s="1">
        <v>90</v>
      </c>
      <c r="D35" s="2" t="s">
        <v>5</v>
      </c>
      <c r="E35" s="84">
        <v>0</v>
      </c>
      <c r="F35" s="87">
        <f t="shared" si="2"/>
        <v>0</v>
      </c>
      <c r="H35" s="101"/>
      <c r="I35" s="102"/>
    </row>
    <row r="36" spans="1:9" ht="15">
      <c r="A36" s="42"/>
      <c r="B36" s="43" t="s">
        <v>92</v>
      </c>
      <c r="C36" s="44"/>
      <c r="D36" s="45"/>
      <c r="E36" s="85"/>
      <c r="F36" s="85">
        <f>SUM(F25:F35)</f>
        <v>0</v>
      </c>
      <c r="H36" s="101"/>
      <c r="I36" s="102"/>
    </row>
    <row r="37" spans="1:9" ht="15">
      <c r="A37" s="46"/>
      <c r="B37" s="31"/>
      <c r="C37" s="47"/>
      <c r="D37" s="32"/>
      <c r="E37" s="48"/>
      <c r="F37" s="48"/>
      <c r="H37" s="101"/>
      <c r="I37" s="102"/>
    </row>
    <row r="38" spans="1:9" ht="15">
      <c r="A38" s="14"/>
      <c r="B38" s="15" t="s">
        <v>15</v>
      </c>
      <c r="C38" s="16"/>
      <c r="D38" s="17"/>
      <c r="E38" s="18"/>
      <c r="F38" s="18"/>
      <c r="H38" s="101"/>
      <c r="I38" s="102"/>
    </row>
    <row r="39" spans="1:9" ht="15">
      <c r="A39" s="9"/>
      <c r="B39" s="4"/>
      <c r="C39" s="1"/>
      <c r="D39" s="2"/>
      <c r="E39" s="6"/>
      <c r="F39" s="6"/>
      <c r="H39" s="101"/>
      <c r="I39" s="102"/>
    </row>
    <row r="40" spans="1:9" ht="15">
      <c r="A40" s="9" t="s">
        <v>16</v>
      </c>
      <c r="B40" s="4" t="s">
        <v>56</v>
      </c>
      <c r="C40" s="1">
        <v>750</v>
      </c>
      <c r="D40" s="2" t="s">
        <v>0</v>
      </c>
      <c r="E40" s="84">
        <v>0</v>
      </c>
      <c r="F40" s="84">
        <f t="shared" si="2"/>
        <v>0</v>
      </c>
      <c r="H40" s="101"/>
      <c r="I40" s="102"/>
    </row>
    <row r="41" spans="1:9" ht="15">
      <c r="A41" s="9" t="s">
        <v>17</v>
      </c>
      <c r="B41" s="4" t="s">
        <v>57</v>
      </c>
      <c r="C41" s="1">
        <v>50</v>
      </c>
      <c r="D41" s="2" t="s">
        <v>0</v>
      </c>
      <c r="E41" s="84">
        <v>0</v>
      </c>
      <c r="F41" s="84">
        <f t="shared" si="2"/>
        <v>0</v>
      </c>
      <c r="H41" s="101"/>
      <c r="I41" s="102"/>
    </row>
    <row r="42" spans="1:9" ht="15">
      <c r="A42" s="9" t="s">
        <v>83</v>
      </c>
      <c r="B42" s="4" t="s">
        <v>58</v>
      </c>
      <c r="C42" s="1">
        <v>20</v>
      </c>
      <c r="D42" s="2" t="s">
        <v>0</v>
      </c>
      <c r="E42" s="84">
        <v>0</v>
      </c>
      <c r="F42" s="84">
        <f t="shared" si="2"/>
        <v>0</v>
      </c>
      <c r="H42" s="101"/>
      <c r="I42" s="102"/>
    </row>
    <row r="43" spans="1:9" ht="15">
      <c r="A43" s="9" t="s">
        <v>84</v>
      </c>
      <c r="B43" s="4" t="s">
        <v>59</v>
      </c>
      <c r="C43" s="1">
        <v>10</v>
      </c>
      <c r="D43" s="2" t="s">
        <v>0</v>
      </c>
      <c r="E43" s="84">
        <v>0</v>
      </c>
      <c r="F43" s="84">
        <f t="shared" si="2"/>
        <v>0</v>
      </c>
      <c r="H43" s="101"/>
      <c r="I43" s="102"/>
    </row>
    <row r="44" spans="1:9" ht="15">
      <c r="A44" s="9" t="s">
        <v>85</v>
      </c>
      <c r="B44" s="4" t="s">
        <v>60</v>
      </c>
      <c r="C44" s="1">
        <v>15</v>
      </c>
      <c r="D44" s="2" t="s">
        <v>0</v>
      </c>
      <c r="E44" s="84">
        <v>0</v>
      </c>
      <c r="F44" s="84">
        <f t="shared" si="2"/>
        <v>0</v>
      </c>
      <c r="H44" s="101"/>
      <c r="I44" s="102"/>
    </row>
    <row r="45" spans="1:9" ht="15">
      <c r="A45" s="9"/>
      <c r="B45" s="4"/>
      <c r="C45" s="1"/>
      <c r="D45" s="2"/>
      <c r="E45" s="84"/>
      <c r="F45" s="84"/>
      <c r="H45" s="101"/>
      <c r="I45" s="102"/>
    </row>
    <row r="46" spans="1:9" ht="15">
      <c r="A46" s="9"/>
      <c r="B46" s="4"/>
      <c r="C46" s="1"/>
      <c r="D46" s="2"/>
      <c r="E46" s="84"/>
      <c r="F46" s="84"/>
      <c r="H46" s="101"/>
      <c r="I46" s="102"/>
    </row>
    <row r="47" spans="1:9" ht="15">
      <c r="A47" s="42"/>
      <c r="B47" s="43" t="s">
        <v>31</v>
      </c>
      <c r="C47" s="44"/>
      <c r="D47" s="45"/>
      <c r="E47" s="85"/>
      <c r="F47" s="85">
        <f>SUM(F40:F46)</f>
        <v>0</v>
      </c>
      <c r="H47" s="101"/>
      <c r="I47" s="102"/>
    </row>
    <row r="48" spans="1:9" ht="15">
      <c r="A48" s="9"/>
      <c r="B48" s="4"/>
      <c r="C48" s="1"/>
      <c r="D48" s="2"/>
      <c r="E48" s="6"/>
      <c r="F48" s="6"/>
      <c r="H48" s="101"/>
      <c r="I48" s="102"/>
    </row>
    <row r="49" spans="1:9" ht="15">
      <c r="A49" s="18"/>
      <c r="B49" s="15" t="s">
        <v>46</v>
      </c>
      <c r="C49" s="16"/>
      <c r="D49" s="17"/>
      <c r="E49" s="18"/>
      <c r="F49" s="18"/>
      <c r="H49" s="101"/>
      <c r="I49" s="102"/>
    </row>
    <row r="50" spans="1:9" ht="15">
      <c r="A50" s="6"/>
      <c r="B50" s="3"/>
      <c r="C50" s="1"/>
      <c r="D50" s="2"/>
      <c r="E50" s="6"/>
      <c r="F50" s="6"/>
      <c r="H50" s="101"/>
      <c r="I50" s="102"/>
    </row>
    <row r="51" spans="1:9" s="83" customFormat="1" ht="15">
      <c r="A51" s="9" t="s">
        <v>18</v>
      </c>
      <c r="B51" s="4" t="s">
        <v>61</v>
      </c>
      <c r="C51" s="81">
        <v>1</v>
      </c>
      <c r="D51" s="82" t="s">
        <v>39</v>
      </c>
      <c r="E51" s="87">
        <v>0</v>
      </c>
      <c r="F51" s="87">
        <f>$C51*E51</f>
        <v>0</v>
      </c>
      <c r="H51" s="101"/>
      <c r="I51" s="102"/>
    </row>
    <row r="52" spans="1:9" s="83" customFormat="1" ht="15">
      <c r="A52" s="9" t="s">
        <v>19</v>
      </c>
      <c r="B52" s="4" t="s">
        <v>62</v>
      </c>
      <c r="C52" s="81">
        <v>1</v>
      </c>
      <c r="D52" s="82" t="s">
        <v>39</v>
      </c>
      <c r="E52" s="87">
        <v>0</v>
      </c>
      <c r="F52" s="87">
        <f aca="true" t="shared" si="3" ref="F52:F53">$C52*E52</f>
        <v>0</v>
      </c>
      <c r="H52" s="101"/>
      <c r="I52" s="102"/>
    </row>
    <row r="53" spans="1:9" s="83" customFormat="1" ht="15">
      <c r="A53" s="9" t="s">
        <v>20</v>
      </c>
      <c r="B53" s="5" t="s">
        <v>63</v>
      </c>
      <c r="C53" s="81">
        <v>1</v>
      </c>
      <c r="D53" s="82" t="s">
        <v>39</v>
      </c>
      <c r="E53" s="87">
        <v>0</v>
      </c>
      <c r="F53" s="87">
        <f t="shared" si="3"/>
        <v>0</v>
      </c>
      <c r="H53" s="101"/>
      <c r="I53" s="102"/>
    </row>
    <row r="54" spans="1:9" s="83" customFormat="1" ht="15">
      <c r="A54" s="80"/>
      <c r="B54" s="5"/>
      <c r="C54" s="81"/>
      <c r="D54" s="82"/>
      <c r="E54" s="87"/>
      <c r="F54" s="87"/>
      <c r="H54" s="101"/>
      <c r="I54" s="102"/>
    </row>
    <row r="55" spans="1:9" ht="15">
      <c r="A55" s="42"/>
      <c r="B55" s="43" t="s">
        <v>32</v>
      </c>
      <c r="C55" s="44"/>
      <c r="D55" s="45"/>
      <c r="E55" s="85"/>
      <c r="F55" s="85">
        <f>SUM(F51:F54)</f>
        <v>0</v>
      </c>
      <c r="H55" s="101"/>
      <c r="I55" s="102"/>
    </row>
    <row r="56" spans="1:9" ht="15">
      <c r="A56" s="6"/>
      <c r="B56" s="4"/>
      <c r="C56" s="1"/>
      <c r="D56" s="2"/>
      <c r="E56" s="84"/>
      <c r="F56" s="84"/>
      <c r="H56" s="101"/>
      <c r="I56" s="102"/>
    </row>
    <row r="57" spans="1:9" ht="15">
      <c r="A57" s="9"/>
      <c r="B57" s="4"/>
      <c r="C57" s="1"/>
      <c r="D57" s="2"/>
      <c r="E57" s="84"/>
      <c r="F57" s="84"/>
      <c r="H57" s="101"/>
      <c r="I57" s="102"/>
    </row>
    <row r="58" spans="1:9" ht="15">
      <c r="A58" s="14"/>
      <c r="B58" s="15" t="s">
        <v>22</v>
      </c>
      <c r="C58" s="16"/>
      <c r="D58" s="17"/>
      <c r="E58" s="88"/>
      <c r="F58" s="88"/>
      <c r="H58" s="101"/>
      <c r="I58" s="102"/>
    </row>
    <row r="59" spans="1:9" ht="15">
      <c r="A59" s="6"/>
      <c r="B59" s="4"/>
      <c r="C59" s="1"/>
      <c r="D59" s="2"/>
      <c r="E59" s="84"/>
      <c r="F59" s="84"/>
      <c r="H59" s="101"/>
      <c r="I59" s="102"/>
    </row>
    <row r="60" spans="1:9" ht="15">
      <c r="A60" s="9" t="s">
        <v>86</v>
      </c>
      <c r="B60" s="4" t="s">
        <v>6</v>
      </c>
      <c r="C60" s="1">
        <v>9</v>
      </c>
      <c r="D60" s="2" t="s">
        <v>8</v>
      </c>
      <c r="E60" s="84">
        <v>0</v>
      </c>
      <c r="F60" s="84">
        <f aca="true" t="shared" si="4" ref="F60:F64">$C60*E60</f>
        <v>0</v>
      </c>
      <c r="H60" s="101"/>
      <c r="I60" s="102"/>
    </row>
    <row r="61" spans="1:9" ht="15">
      <c r="A61" s="9" t="s">
        <v>87</v>
      </c>
      <c r="B61" s="4" t="s">
        <v>7</v>
      </c>
      <c r="C61" s="1">
        <v>25</v>
      </c>
      <c r="D61" s="2" t="s">
        <v>8</v>
      </c>
      <c r="E61" s="84">
        <v>0</v>
      </c>
      <c r="F61" s="84">
        <f t="shared" si="4"/>
        <v>0</v>
      </c>
      <c r="H61" s="101"/>
      <c r="I61" s="102"/>
    </row>
    <row r="62" spans="1:9" ht="15">
      <c r="A62" s="9" t="s">
        <v>88</v>
      </c>
      <c r="B62" s="4" t="s">
        <v>91</v>
      </c>
      <c r="C62" s="1">
        <v>1</v>
      </c>
      <c r="D62" s="2" t="s">
        <v>39</v>
      </c>
      <c r="E62" s="84">
        <v>0</v>
      </c>
      <c r="F62" s="84">
        <f t="shared" si="4"/>
        <v>0</v>
      </c>
      <c r="H62" s="101"/>
      <c r="I62" s="102"/>
    </row>
    <row r="63" spans="1:9" ht="15">
      <c r="A63" s="9" t="s">
        <v>89</v>
      </c>
      <c r="B63" s="4" t="s">
        <v>42</v>
      </c>
      <c r="C63" s="1">
        <v>1</v>
      </c>
      <c r="D63" s="2" t="s">
        <v>39</v>
      </c>
      <c r="E63" s="84">
        <v>0</v>
      </c>
      <c r="F63" s="84">
        <f t="shared" si="4"/>
        <v>0</v>
      </c>
      <c r="H63" s="101"/>
      <c r="I63" s="102"/>
    </row>
    <row r="64" spans="1:9" ht="15">
      <c r="A64" s="9" t="s">
        <v>90</v>
      </c>
      <c r="B64" s="4" t="s">
        <v>9</v>
      </c>
      <c r="C64" s="1">
        <v>1</v>
      </c>
      <c r="D64" s="2" t="s">
        <v>39</v>
      </c>
      <c r="E64" s="84">
        <v>0</v>
      </c>
      <c r="F64" s="84">
        <f t="shared" si="4"/>
        <v>0</v>
      </c>
      <c r="H64" s="101"/>
      <c r="I64" s="102"/>
    </row>
    <row r="65" spans="1:9" ht="15">
      <c r="A65" s="49"/>
      <c r="B65" s="50" t="s">
        <v>34</v>
      </c>
      <c r="C65" s="51"/>
      <c r="D65" s="52"/>
      <c r="E65" s="89"/>
      <c r="F65" s="89">
        <f>SUM(F60:F64)</f>
        <v>0</v>
      </c>
      <c r="H65" s="101"/>
      <c r="I65" s="102"/>
    </row>
    <row r="66" spans="1:9" ht="15.75" thickBot="1">
      <c r="A66" s="12"/>
      <c r="B66" s="36"/>
      <c r="C66" s="37"/>
      <c r="D66" s="38"/>
      <c r="E66" s="90"/>
      <c r="F66" s="90"/>
      <c r="H66" s="101"/>
      <c r="I66" s="102"/>
    </row>
    <row r="67" spans="1:9" ht="15.75" thickBot="1">
      <c r="A67" s="53" t="s">
        <v>30</v>
      </c>
      <c r="B67" s="54" t="s">
        <v>95</v>
      </c>
      <c r="C67" s="55"/>
      <c r="D67" s="56"/>
      <c r="E67" s="91"/>
      <c r="F67" s="92">
        <f>F36+F47+F55+F22+F65+F17</f>
        <v>0</v>
      </c>
      <c r="H67" s="101"/>
      <c r="I67" s="102"/>
    </row>
    <row r="68" spans="1:6" ht="15">
      <c r="A68" s="13"/>
      <c r="B68" s="39"/>
      <c r="C68" s="40"/>
      <c r="D68" s="41"/>
      <c r="E68" s="13"/>
      <c r="F68" s="13"/>
    </row>
  </sheetData>
  <mergeCells count="3">
    <mergeCell ref="B7:F7"/>
    <mergeCell ref="B8:F8"/>
    <mergeCell ref="D1:E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ELIV_14</cp:lastModifiedBy>
  <cp:lastPrinted>2018-11-13T17:12:55Z</cp:lastPrinted>
  <dcterms:created xsi:type="dcterms:W3CDTF">2018-11-06T11:31:39Z</dcterms:created>
  <dcterms:modified xsi:type="dcterms:W3CDTF">2020-04-14T08:46:32Z</dcterms:modified>
  <cp:category/>
  <cp:version/>
  <cp:contentType/>
  <cp:contentStatus/>
</cp:coreProperties>
</file>