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1\OIN\Tiskové prostředí\Návrh ZD\Revize G\"/>
    </mc:Choice>
  </mc:AlternateContent>
  <xr:revisionPtr revIDLastSave="0" documentId="8_{7B971F9C-F23A-4612-AA89-57188984135D}" xr6:coauthVersionLast="36" xr6:coauthVersionMax="36" xr10:uidLastSave="{00000000-0000-0000-0000-000000000000}"/>
  <bookViews>
    <workbookView xWindow="0" yWindow="0" windowWidth="23040" windowHeight="10335" xr2:uid="{00000000-000D-0000-FFFF-FFFF00000000}"/>
  </bookViews>
  <sheets>
    <sheet name="List1" sheetId="1" r:id="rId1"/>
  </sheets>
  <definedNames>
    <definedName name="_xlnm.Print_Area" localSheetId="0">List1!$A$1:$O$18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L12" i="1" l="1"/>
  <c r="K5" i="1"/>
  <c r="L5" i="1" s="1"/>
  <c r="K6" i="1"/>
  <c r="K7" i="1"/>
  <c r="K8" i="1"/>
  <c r="K9" i="1"/>
  <c r="K4" i="1"/>
  <c r="J6" i="1"/>
  <c r="J7" i="1"/>
  <c r="J8" i="1"/>
  <c r="L8" i="1" s="1"/>
  <c r="J9" i="1"/>
  <c r="L9" i="1" s="1"/>
  <c r="J4" i="1"/>
  <c r="L7" i="1" l="1"/>
  <c r="L6" i="1"/>
  <c r="L4" i="1"/>
  <c r="L13" i="1" l="1"/>
  <c r="L15" i="1" s="1"/>
  <c r="L14" i="1" s="1"/>
</calcChain>
</file>

<file path=xl/sharedStrings.xml><?xml version="1.0" encoding="utf-8"?>
<sst xmlns="http://schemas.openxmlformats.org/spreadsheetml/2006/main" count="33" uniqueCount="33">
  <si>
    <t>Číslo položky</t>
  </si>
  <si>
    <t>Označení položky</t>
  </si>
  <si>
    <t>Počet černobílých výstupů za měsíc A4/Zařízení</t>
  </si>
  <si>
    <t>Počet barevných výstupů za měsíc A4/Zařízení</t>
  </si>
  <si>
    <t>MFZB 1</t>
  </si>
  <si>
    <t>MFZB 2</t>
  </si>
  <si>
    <t>MFZB 3</t>
  </si>
  <si>
    <t>MFZC 4</t>
  </si>
  <si>
    <t>TC 1</t>
  </si>
  <si>
    <t>TTSC 1</t>
  </si>
  <si>
    <t>DPH 21% v Kč</t>
  </si>
  <si>
    <t>Název zařízení</t>
  </si>
  <si>
    <t>Canon iRAC5235i</t>
  </si>
  <si>
    <t>Canon iRAC3325i</t>
  </si>
  <si>
    <t>Canon iRA400i</t>
  </si>
  <si>
    <t>Canon i-SENSYS LBP253x</t>
  </si>
  <si>
    <t>Canon iRAC250i</t>
  </si>
  <si>
    <t>varioPRINT</t>
  </si>
  <si>
    <t xml:space="preserve">servisní práce </t>
  </si>
  <si>
    <t xml:space="preserve">* účastník vyplní POUZE žlutě označená pole </t>
  </si>
  <si>
    <t>Celková nabídková cena účastníka za 4 měsíce poskytování služeb v Kč vč. DPH</t>
  </si>
  <si>
    <t>Celková nabídková cena účastníka za 4 měsíce posyktování služeb v Kč a bez DPH</t>
  </si>
  <si>
    <t>Počet barevných výstupů za 4 měsíce A4/Celkem</t>
  </si>
  <si>
    <t>Cena celkem za 4 měsíce v Kč a bez DPH</t>
  </si>
  <si>
    <t>servisní práce - 1 člověkohodina bez DPH</t>
  </si>
  <si>
    <t>Tiskový systém (včetně vzdáleného monitoringu)/měsíc/Zařízení</t>
  </si>
  <si>
    <t>Počet zařízení ks</t>
  </si>
  <si>
    <t>Cena za 1 černobílý výstup v Kč a bez DPH</t>
  </si>
  <si>
    <t>Cena za 1 barevný výstup v Kč a bez DPH</t>
  </si>
  <si>
    <t>počet člověkohodin/měsíc</t>
  </si>
  <si>
    <t>Cena celkem za servisní práce za 4 měsíce v Kč bez DPH</t>
  </si>
  <si>
    <t>Počet černobílých výstupů za 4 měsíceA4/
Celkem</t>
  </si>
  <si>
    <t>Příloha č. 1 ZD: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</si>
</sst>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165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Protection="1">
      <protection locked="0"/>
    </xf>
    <xf numFmtId="166" fontId="3" fillId="5" borderId="12" xfId="3" applyNumberFormat="1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164" fontId="2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165" fontId="0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3" fillId="0" borderId="13" xfId="0" applyFont="1" applyBorder="1" applyProtection="1">
      <protection locked="0"/>
    </xf>
    <xf numFmtId="164" fontId="3" fillId="4" borderId="2" xfId="0" applyNumberFormat="1" applyFont="1" applyFill="1" applyBorder="1" applyProtection="1">
      <protection locked="0"/>
    </xf>
    <xf numFmtId="0" fontId="3" fillId="6" borderId="5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165" fontId="2" fillId="6" borderId="3" xfId="0" applyNumberFormat="1" applyFont="1" applyFill="1" applyBorder="1" applyAlignment="1" applyProtection="1">
      <alignment horizontal="center"/>
      <protection locked="0"/>
    </xf>
    <xf numFmtId="0" fontId="0" fillId="6" borderId="5" xfId="0" applyFill="1" applyBorder="1" applyProtection="1"/>
    <xf numFmtId="164" fontId="2" fillId="6" borderId="5" xfId="0" applyNumberFormat="1" applyFont="1" applyFill="1" applyBorder="1" applyProtection="1">
      <protection locked="0"/>
    </xf>
    <xf numFmtId="164" fontId="0" fillId="6" borderId="1" xfId="0" applyNumberFormat="1" applyFill="1" applyBorder="1" applyAlignment="1" applyProtection="1">
      <alignment horizontal="right"/>
      <protection locked="0"/>
    </xf>
    <xf numFmtId="0" fontId="0" fillId="6" borderId="5" xfId="0" applyFill="1" applyBorder="1" applyAlignment="1" applyProtection="1">
      <alignment horizontal="right"/>
    </xf>
    <xf numFmtId="0" fontId="0" fillId="6" borderId="4" xfId="0" applyFill="1" applyBorder="1" applyAlignment="1" applyProtection="1">
      <alignment horizontal="right"/>
      <protection locked="0"/>
    </xf>
    <xf numFmtId="166" fontId="3" fillId="6" borderId="12" xfId="3" applyNumberFormat="1" applyFont="1" applyFill="1" applyBorder="1" applyProtection="1">
      <protection locked="0"/>
    </xf>
    <xf numFmtId="0" fontId="0" fillId="0" borderId="5" xfId="0" applyFill="1" applyBorder="1" applyProtection="1"/>
    <xf numFmtId="0" fontId="0" fillId="0" borderId="5" xfId="0" applyFill="1" applyBorder="1" applyAlignment="1" applyProtection="1">
      <alignment horizontal="right"/>
    </xf>
    <xf numFmtId="0" fontId="0" fillId="0" borderId="4" xfId="0" applyFill="1" applyBorder="1" applyProtection="1"/>
    <xf numFmtId="0" fontId="0" fillId="0" borderId="11" xfId="0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right"/>
      <protection locked="0"/>
    </xf>
    <xf numFmtId="164" fontId="3" fillId="0" borderId="9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0" fontId="3" fillId="7" borderId="5" xfId="0" applyFont="1" applyFill="1" applyBorder="1" applyProtection="1">
      <protection locked="0"/>
    </xf>
    <xf numFmtId="0" fontId="3" fillId="7" borderId="8" xfId="0" applyFont="1" applyFill="1" applyBorder="1" applyProtection="1"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165" fontId="5" fillId="7" borderId="3" xfId="0" applyNumberFormat="1" applyFont="1" applyFill="1" applyBorder="1" applyAlignment="1" applyProtection="1">
      <alignment horizontal="center" wrapText="1"/>
      <protection locked="0"/>
    </xf>
    <xf numFmtId="0" fontId="3" fillId="7" borderId="5" xfId="0" applyFont="1" applyFill="1" applyBorder="1" applyAlignment="1" applyProtection="1">
      <alignment wrapText="1"/>
    </xf>
    <xf numFmtId="164" fontId="2" fillId="7" borderId="5" xfId="0" applyNumberFormat="1" applyFont="1" applyFill="1" applyBorder="1" applyProtection="1">
      <protection locked="0"/>
    </xf>
    <xf numFmtId="164" fontId="0" fillId="7" borderId="1" xfId="0" applyNumberFormat="1" applyFill="1" applyBorder="1" applyAlignment="1" applyProtection="1">
      <alignment horizontal="right"/>
      <protection locked="0"/>
    </xf>
    <xf numFmtId="0" fontId="0" fillId="7" borderId="5" xfId="0" applyFill="1" applyBorder="1" applyAlignment="1" applyProtection="1">
      <alignment horizontal="right"/>
    </xf>
    <xf numFmtId="0" fontId="0" fillId="7" borderId="4" xfId="0" applyFill="1" applyBorder="1" applyAlignment="1" applyProtection="1">
      <alignment horizontal="right"/>
      <protection locked="0"/>
    </xf>
    <xf numFmtId="166" fontId="3" fillId="7" borderId="12" xfId="3" applyNumberFormat="1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4">
    <cellStyle name="Měna" xfId="3" builtinId="4"/>
    <cellStyle name="Měna 2" xfId="2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view="pageBreakPreview" zoomScale="60" zoomScaleNormal="100" workbookViewId="0">
      <selection activeCell="K1" sqref="K1:O1"/>
    </sheetView>
  </sheetViews>
  <sheetFormatPr defaultColWidth="8.85546875" defaultRowHeight="15" x14ac:dyDescent="0.25"/>
  <cols>
    <col min="1" max="2" width="8.85546875" style="1"/>
    <col min="3" max="3" width="22.7109375" style="1" bestFit="1" customWidth="1"/>
    <col min="4" max="4" width="19" style="1" bestFit="1" customWidth="1"/>
    <col min="5" max="5" width="12.85546875" style="1" customWidth="1"/>
    <col min="6" max="6" width="12.140625" style="1" customWidth="1"/>
    <col min="7" max="7" width="12.7109375" style="1" customWidth="1"/>
    <col min="8" max="8" width="15.5703125" style="1" customWidth="1"/>
    <col min="9" max="9" width="14.7109375" style="1" customWidth="1"/>
    <col min="10" max="11" width="14" style="1" customWidth="1"/>
    <col min="12" max="12" width="16.140625" style="1" customWidth="1"/>
    <col min="13" max="16384" width="8.85546875" style="1"/>
  </cols>
  <sheetData>
    <row r="1" spans="1:15" x14ac:dyDescent="0.25">
      <c r="K1" s="49" t="s">
        <v>32</v>
      </c>
      <c r="L1" s="49"/>
      <c r="M1" s="49"/>
      <c r="N1" s="49"/>
      <c r="O1" s="49"/>
    </row>
    <row r="2" spans="1:15" ht="15.75" thickBot="1" x14ac:dyDescent="0.3"/>
    <row r="3" spans="1:15" ht="75.75" thickBot="1" x14ac:dyDescent="0.3">
      <c r="A3" s="2" t="s">
        <v>0</v>
      </c>
      <c r="B3" s="3" t="s">
        <v>1</v>
      </c>
      <c r="C3" s="2" t="s">
        <v>11</v>
      </c>
      <c r="D3" s="2" t="s">
        <v>25</v>
      </c>
      <c r="E3" s="2" t="s">
        <v>26</v>
      </c>
      <c r="F3" s="2" t="s">
        <v>27</v>
      </c>
      <c r="G3" s="4" t="s">
        <v>28</v>
      </c>
      <c r="H3" s="2" t="s">
        <v>2</v>
      </c>
      <c r="I3" s="4" t="s">
        <v>3</v>
      </c>
      <c r="J3" s="2" t="s">
        <v>31</v>
      </c>
      <c r="K3" s="2" t="s">
        <v>22</v>
      </c>
      <c r="L3" s="2" t="s">
        <v>23</v>
      </c>
    </row>
    <row r="4" spans="1:15" ht="15.75" thickBot="1" x14ac:dyDescent="0.3">
      <c r="A4" s="5">
        <v>1</v>
      </c>
      <c r="B4" s="6" t="s">
        <v>4</v>
      </c>
      <c r="C4" s="7" t="s">
        <v>12</v>
      </c>
      <c r="D4" s="8"/>
      <c r="E4" s="34">
        <v>20</v>
      </c>
      <c r="F4" s="9"/>
      <c r="G4" s="9"/>
      <c r="H4" s="35">
        <v>2600</v>
      </c>
      <c r="I4" s="35">
        <v>1000</v>
      </c>
      <c r="J4" s="36">
        <f>E4*H4*4</f>
        <v>208000</v>
      </c>
      <c r="K4" s="36">
        <f>E4*I4*4</f>
        <v>80000</v>
      </c>
      <c r="L4" s="10">
        <f>F4*J4+G4*K4+D4*E4*4</f>
        <v>0</v>
      </c>
    </row>
    <row r="5" spans="1:15" ht="15.75" thickBot="1" x14ac:dyDescent="0.3">
      <c r="A5" s="11">
        <v>2</v>
      </c>
      <c r="B5" s="12" t="s">
        <v>5</v>
      </c>
      <c r="C5" s="13" t="s">
        <v>13</v>
      </c>
      <c r="D5" s="8"/>
      <c r="E5" s="32">
        <v>8</v>
      </c>
      <c r="F5" s="9"/>
      <c r="G5" s="14"/>
      <c r="H5" s="33">
        <v>1800</v>
      </c>
      <c r="I5" s="33">
        <v>600</v>
      </c>
      <c r="J5" s="36">
        <f>E5*H5*4</f>
        <v>57600</v>
      </c>
      <c r="K5" s="36">
        <f t="shared" ref="K5:K9" si="0">E5*I5*4</f>
        <v>19200</v>
      </c>
      <c r="L5" s="10">
        <f t="shared" ref="L5:L8" si="1">F5*J5+G5*K5+D5*E5*4</f>
        <v>0</v>
      </c>
    </row>
    <row r="6" spans="1:15" ht="15.75" thickBot="1" x14ac:dyDescent="0.3">
      <c r="A6" s="11">
        <v>3</v>
      </c>
      <c r="B6" s="12" t="s">
        <v>6</v>
      </c>
      <c r="C6" s="13" t="s">
        <v>16</v>
      </c>
      <c r="D6" s="8"/>
      <c r="E6" s="32">
        <v>25</v>
      </c>
      <c r="F6" s="9"/>
      <c r="G6" s="14"/>
      <c r="H6" s="33">
        <v>1000</v>
      </c>
      <c r="I6" s="33">
        <v>200</v>
      </c>
      <c r="J6" s="36">
        <f t="shared" ref="J6:J9" si="2">E6*H6*4</f>
        <v>100000</v>
      </c>
      <c r="K6" s="36">
        <f t="shared" si="0"/>
        <v>20000</v>
      </c>
      <c r="L6" s="10">
        <f t="shared" si="1"/>
        <v>0</v>
      </c>
    </row>
    <row r="7" spans="1:15" ht="15.75" thickBot="1" x14ac:dyDescent="0.3">
      <c r="A7" s="11">
        <v>4</v>
      </c>
      <c r="B7" s="12" t="s">
        <v>7</v>
      </c>
      <c r="C7" s="13" t="s">
        <v>14</v>
      </c>
      <c r="D7" s="8"/>
      <c r="E7" s="32">
        <v>9</v>
      </c>
      <c r="F7" s="9"/>
      <c r="G7" s="15"/>
      <c r="H7" s="33">
        <v>2600</v>
      </c>
      <c r="I7" s="33">
        <v>0</v>
      </c>
      <c r="J7" s="36">
        <f t="shared" si="2"/>
        <v>93600</v>
      </c>
      <c r="K7" s="36">
        <f t="shared" si="0"/>
        <v>0</v>
      </c>
      <c r="L7" s="10">
        <f t="shared" si="1"/>
        <v>0</v>
      </c>
    </row>
    <row r="8" spans="1:15" ht="15.75" thickBot="1" x14ac:dyDescent="0.3">
      <c r="A8" s="11">
        <v>6</v>
      </c>
      <c r="B8" s="12" t="s">
        <v>8</v>
      </c>
      <c r="C8" s="16" t="s">
        <v>15</v>
      </c>
      <c r="D8" s="8"/>
      <c r="E8" s="32">
        <v>17</v>
      </c>
      <c r="F8" s="9"/>
      <c r="G8" s="15"/>
      <c r="H8" s="33">
        <v>800</v>
      </c>
      <c r="I8" s="33">
        <v>0</v>
      </c>
      <c r="J8" s="36">
        <f t="shared" si="2"/>
        <v>54400</v>
      </c>
      <c r="K8" s="36">
        <f t="shared" si="0"/>
        <v>0</v>
      </c>
      <c r="L8" s="10">
        <f t="shared" si="1"/>
        <v>0</v>
      </c>
    </row>
    <row r="9" spans="1:15" ht="15.75" thickBot="1" x14ac:dyDescent="0.3">
      <c r="A9" s="11">
        <v>7</v>
      </c>
      <c r="B9" s="12" t="s">
        <v>9</v>
      </c>
      <c r="C9" s="16" t="s">
        <v>17</v>
      </c>
      <c r="D9" s="8"/>
      <c r="E9" s="32">
        <v>1</v>
      </c>
      <c r="F9" s="9"/>
      <c r="G9" s="15"/>
      <c r="H9" s="33">
        <v>55000</v>
      </c>
      <c r="I9" s="33">
        <v>0</v>
      </c>
      <c r="J9" s="36">
        <f t="shared" si="2"/>
        <v>220000</v>
      </c>
      <c r="K9" s="36">
        <f t="shared" si="0"/>
        <v>0</v>
      </c>
      <c r="L9" s="10">
        <f>F9*J9+G9*K9+D9*E9*4</f>
        <v>0</v>
      </c>
    </row>
    <row r="10" spans="1:15" ht="15.75" thickBot="1" x14ac:dyDescent="0.3">
      <c r="A10" s="22"/>
      <c r="B10" s="23"/>
      <c r="C10" s="24"/>
      <c r="D10" s="25"/>
      <c r="E10" s="26"/>
      <c r="F10" s="27"/>
      <c r="G10" s="28"/>
      <c r="H10" s="29"/>
      <c r="I10" s="29"/>
      <c r="J10" s="30"/>
      <c r="K10" s="30"/>
      <c r="L10" s="31"/>
    </row>
    <row r="11" spans="1:15" ht="75.75" thickBot="1" x14ac:dyDescent="0.3">
      <c r="A11" s="39"/>
      <c r="B11" s="40"/>
      <c r="C11" s="41"/>
      <c r="D11" s="42" t="s">
        <v>24</v>
      </c>
      <c r="E11" s="43" t="s">
        <v>29</v>
      </c>
      <c r="F11" s="44"/>
      <c r="G11" s="45"/>
      <c r="H11" s="46"/>
      <c r="I11" s="46"/>
      <c r="J11" s="47"/>
      <c r="K11" s="47"/>
      <c r="L11" s="48" t="s">
        <v>30</v>
      </c>
    </row>
    <row r="12" spans="1:15" ht="15.75" thickBot="1" x14ac:dyDescent="0.3">
      <c r="A12" s="11">
        <v>8</v>
      </c>
      <c r="B12" s="17"/>
      <c r="C12" s="17" t="s">
        <v>18</v>
      </c>
      <c r="D12" s="18"/>
      <c r="E12" s="32">
        <v>10</v>
      </c>
      <c r="F12" s="19"/>
      <c r="G12" s="19"/>
      <c r="H12" s="19"/>
      <c r="I12" s="19"/>
      <c r="J12" s="19"/>
      <c r="K12" s="19"/>
      <c r="L12" s="10">
        <f>D12*4*E12</f>
        <v>0</v>
      </c>
    </row>
    <row r="13" spans="1:15" ht="15.75" thickBot="1" x14ac:dyDescent="0.3">
      <c r="A13" s="20"/>
      <c r="B13" s="37" t="s">
        <v>21</v>
      </c>
      <c r="C13" s="38"/>
      <c r="D13" s="38"/>
      <c r="E13" s="38"/>
      <c r="F13" s="38"/>
      <c r="G13" s="38"/>
      <c r="H13" s="38"/>
      <c r="I13" s="38"/>
      <c r="J13" s="38"/>
      <c r="K13" s="38"/>
      <c r="L13" s="21">
        <f>SUM(L4:L12)</f>
        <v>0</v>
      </c>
    </row>
    <row r="14" spans="1:15" ht="15.75" thickBot="1" x14ac:dyDescent="0.3">
      <c r="A14" s="20"/>
      <c r="B14" s="37" t="s">
        <v>10</v>
      </c>
      <c r="C14" s="38"/>
      <c r="D14" s="38"/>
      <c r="E14" s="38"/>
      <c r="F14" s="38"/>
      <c r="G14" s="38"/>
      <c r="H14" s="38"/>
      <c r="I14" s="38"/>
      <c r="J14" s="38"/>
      <c r="K14" s="38"/>
      <c r="L14" s="21">
        <f>L15-L13</f>
        <v>0</v>
      </c>
    </row>
    <row r="15" spans="1:15" ht="15.75" thickBot="1" x14ac:dyDescent="0.3">
      <c r="A15" s="20"/>
      <c r="B15" s="37" t="s">
        <v>20</v>
      </c>
      <c r="C15" s="38"/>
      <c r="D15" s="38"/>
      <c r="E15" s="38"/>
      <c r="F15" s="38"/>
      <c r="G15" s="38"/>
      <c r="H15" s="38"/>
      <c r="I15" s="38"/>
      <c r="J15" s="38"/>
      <c r="K15" s="38"/>
      <c r="L15" s="21">
        <f>L13*1.21</f>
        <v>0</v>
      </c>
    </row>
    <row r="18" spans="1:1" x14ac:dyDescent="0.25">
      <c r="A18" s="1" t="s">
        <v>19</v>
      </c>
    </row>
  </sheetData>
  <mergeCells count="4">
    <mergeCell ref="B13:K13"/>
    <mergeCell ref="B14:K14"/>
    <mergeCell ref="B15:K15"/>
    <mergeCell ref="K1:O1"/>
  </mergeCells>
  <pageMargins left="3.937007874015748E-2" right="3.937007874015748E-2" top="0.74803149606299213" bottom="0.74803149606299213" header="0.31496062992125984" footer="0.31496062992125984"/>
  <pageSetup paperSize="9" scale="71" orientation="landscape" r:id="rId1"/>
  <ignoredErrors>
    <ignoredError sqref="L12:L15 J4: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Červenková Jana</dc:creator>
  <cp:lastModifiedBy>Topič Petr</cp:lastModifiedBy>
  <cp:lastPrinted>2021-05-12T10:18:49Z</cp:lastPrinted>
  <dcterms:created xsi:type="dcterms:W3CDTF">2019-05-16T06:23:42Z</dcterms:created>
  <dcterms:modified xsi:type="dcterms:W3CDTF">2021-05-12T10:19:14Z</dcterms:modified>
</cp:coreProperties>
</file>