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88" yWindow="0" windowWidth="22152" windowHeight="8820"/>
  </bookViews>
  <sheets>
    <sheet name="Rozpočet" sheetId="1" r:id="rId1"/>
  </sheets>
  <definedNames>
    <definedName name="_xlnm.Print_Area" localSheetId="0">Rozpočet!$A$1:$G$75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70" i="1" s="1"/>
  <c r="F64" i="1"/>
  <c r="F71" i="1" s="1"/>
  <c r="F72" i="1" l="1"/>
  <c r="F73" i="1" s="1"/>
  <c r="F74" i="1" s="1"/>
  <c r="F51" i="1"/>
  <c r="F52" i="1" s="1"/>
  <c r="G62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l="1"/>
  <c r="A45" i="1" s="1"/>
  <c r="D62" i="1"/>
  <c r="A46" i="1" l="1"/>
  <c r="A47" i="1" s="1"/>
  <c r="A48" i="1" s="1"/>
  <c r="A49" i="1" s="1"/>
  <c r="A50" i="1" s="1"/>
  <c r="A51" i="1" s="1"/>
  <c r="A52" i="1" s="1"/>
  <c r="A58" i="1" s="1"/>
  <c r="A59" i="1" s="1"/>
  <c r="A60" i="1" s="1"/>
  <c r="A61" i="1" s="1"/>
  <c r="B71" i="1"/>
  <c r="B70" i="1"/>
  <c r="F65" i="1" l="1"/>
  <c r="F66" i="1" s="1"/>
  <c r="A62" i="1" l="1"/>
  <c r="A63" i="1" s="1"/>
  <c r="A64" i="1" s="1"/>
  <c r="A65" i="1" s="1"/>
  <c r="A66" i="1" s="1"/>
  <c r="A69" i="1" l="1"/>
  <c r="E62" i="1"/>
  <c r="A70" i="1" l="1"/>
  <c r="A71" i="1"/>
  <c r="A72" i="1" l="1"/>
  <c r="A73" i="1"/>
  <c r="A74" i="1" s="1"/>
</calcChain>
</file>

<file path=xl/sharedStrings.xml><?xml version="1.0" encoding="utf-8"?>
<sst xmlns="http://schemas.openxmlformats.org/spreadsheetml/2006/main" count="90" uniqueCount="71">
  <si>
    <t>%</t>
  </si>
  <si>
    <t>Rozpočtová rezerva</t>
  </si>
  <si>
    <t>CELKEM bez DPH</t>
  </si>
  <si>
    <t>Celkem bez DPH</t>
  </si>
  <si>
    <t>Celkem DPH</t>
  </si>
  <si>
    <t>Celkem s DPH</t>
  </si>
  <si>
    <t>č.ř.</t>
  </si>
  <si>
    <t>Nejvýše však % ze stavebních nákladů</t>
  </si>
  <si>
    <t>projektová dokumentace a inženýring</t>
  </si>
  <si>
    <t>řízení projektu</t>
  </si>
  <si>
    <t>A</t>
  </si>
  <si>
    <t>D</t>
  </si>
  <si>
    <t>E</t>
  </si>
  <si>
    <t>F</t>
  </si>
  <si>
    <t>SUMA</t>
  </si>
  <si>
    <t>plnění dle harmonogramu</t>
  </si>
  <si>
    <t>Rozpočet stavebních nákladů - REKAPITULACE</t>
  </si>
  <si>
    <t>Stavební náklady</t>
  </si>
  <si>
    <t>STUDIE STAVBY (STS)
 / 
Získání souhlasu Investora k návrhu Studie</t>
  </si>
  <si>
    <t>DOKUMENTACE PRO PROVÁDĚNÍ STAVBY (DPS)
/
Získání souhlasu Investora k dokumentaci</t>
  </si>
  <si>
    <t>CENA CELKEM za ČÁST 1, 2, 3</t>
  </si>
  <si>
    <t>REKAPITULACE (BEZ DPH)</t>
  </si>
  <si>
    <t>Kč</t>
  </si>
  <si>
    <t>Projektování, inženýring a řízení</t>
  </si>
  <si>
    <t xml:space="preserve">Cena </t>
  </si>
  <si>
    <t>položka / milník</t>
  </si>
  <si>
    <t>(Kč)</t>
  </si>
  <si>
    <t>Cena za Projektové práce, inženýring a řízení</t>
  </si>
  <si>
    <t>Zemní práce</t>
  </si>
  <si>
    <t>Hydroizolace spodní stavby</t>
  </si>
  <si>
    <t>Výpně otvorů</t>
  </si>
  <si>
    <t>Střešní plášť</t>
  </si>
  <si>
    <t>Systémové prosklené příčky</t>
  </si>
  <si>
    <t>Malby</t>
  </si>
  <si>
    <t>Zámečnické prvky</t>
  </si>
  <si>
    <t>Klempířské prvky</t>
  </si>
  <si>
    <t>Truhlářské prvky</t>
  </si>
  <si>
    <t>Výtah osobní</t>
  </si>
  <si>
    <t>Výtah nákladní</t>
  </si>
  <si>
    <t>Ústřední vytápění</t>
  </si>
  <si>
    <t>Zdravotechnická instalace</t>
  </si>
  <si>
    <t>Vzduchotechnika</t>
  </si>
  <si>
    <t>Chlazení</t>
  </si>
  <si>
    <t>Strukturovaná kabeláž</t>
  </si>
  <si>
    <t>Kamerový systém</t>
  </si>
  <si>
    <t>Přístupový systém</t>
  </si>
  <si>
    <t>Měření a regulace</t>
  </si>
  <si>
    <t>Gastrotechnologie</t>
  </si>
  <si>
    <t>Vestavěný nábytek</t>
  </si>
  <si>
    <t xml:space="preserve">celková cena </t>
  </si>
  <si>
    <t xml:space="preserve">Založení objektu </t>
  </si>
  <si>
    <t>Svislé konstrukce</t>
  </si>
  <si>
    <t>Vodorvné konstrukce</t>
  </si>
  <si>
    <t>Demolice</t>
  </si>
  <si>
    <t>Úpravy povrchů vnější</t>
  </si>
  <si>
    <t>Úpravy povrchů vnitřní</t>
  </si>
  <si>
    <t>Podlahy a podlahové konstrukce</t>
  </si>
  <si>
    <t>Komunikace a zpevněné plochy</t>
  </si>
  <si>
    <t>Terénní a sadové úpravy</t>
  </si>
  <si>
    <t xml:space="preserve">Silnoproud </t>
  </si>
  <si>
    <t>Přípojky a inženýrské sítě</t>
  </si>
  <si>
    <t>Vedlejší rozpočtové náklady (příprva staveniště, ZS a ostatní náklady)</t>
  </si>
  <si>
    <t>ČÁST 1 - KOMPLET</t>
  </si>
  <si>
    <t>Elektronická požární signalizace (EPS)</t>
  </si>
  <si>
    <t>Elektronická zabezpečovací signalizace (EZS)</t>
  </si>
  <si>
    <t>DOKUMENTACE PRO SPOLEČNÉ POVOLENÍ (DUR + DSP)
/
Podání úplně žádosti o společné povolení, jejíž součástí je kompletní PD odsouhlasený Investorem</t>
  </si>
  <si>
    <t>SPOLEČNÉ ŘÍZENÍ
/
Právní moc rozhodnutí</t>
  </si>
  <si>
    <t>Venkovní sportoviště</t>
  </si>
  <si>
    <t>ČÁST 2 - PROJEKTOVÉ PRÁCE, INŽENÝRING A ŘÍZENÍ</t>
  </si>
  <si>
    <t>ČÁST 1 - STAVEBNÍ PRÁCE - ETAPA 1</t>
  </si>
  <si>
    <t>Příloha č. 10 -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</si>
</sst>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name val="Arial CE"/>
      <charset val="238"/>
    </font>
    <font>
      <b/>
      <sz val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ont="1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3" fontId="0" fillId="0" borderId="0" xfId="0" applyNumberFormat="1" applyProtection="1"/>
    <xf numFmtId="0" fontId="2" fillId="0" borderId="0" xfId="0" applyFont="1" applyProtection="1"/>
    <xf numFmtId="3" fontId="2" fillId="0" borderId="0" xfId="0" applyNumberFormat="1" applyFont="1" applyProtection="1"/>
    <xf numFmtId="0" fontId="0" fillId="2" borderId="5" xfId="0" applyFill="1" applyBorder="1" applyProtection="1"/>
    <xf numFmtId="0" fontId="0" fillId="2" borderId="2" xfId="0" applyFont="1" applyFill="1" applyBorder="1" applyProtection="1"/>
    <xf numFmtId="0" fontId="0" fillId="2" borderId="2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2" xfId="0" applyFill="1" applyBorder="1" applyProtection="1"/>
    <xf numFmtId="10" fontId="0" fillId="0" borderId="1" xfId="0" applyNumberFormat="1" applyBorder="1" applyProtection="1"/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10" fontId="0" fillId="0" borderId="3" xfId="0" applyNumberFormat="1" applyBorder="1" applyProtection="1"/>
    <xf numFmtId="0" fontId="0" fillId="0" borderId="0" xfId="0" applyFill="1" applyProtection="1"/>
    <xf numFmtId="0" fontId="0" fillId="3" borderId="2" xfId="0" applyFont="1" applyFill="1" applyBorder="1" applyProtection="1"/>
    <xf numFmtId="3" fontId="0" fillId="3" borderId="2" xfId="0" applyNumberFormat="1" applyFont="1" applyFill="1" applyBorder="1" applyProtection="1"/>
    <xf numFmtId="0" fontId="0" fillId="3" borderId="0" xfId="0" applyFill="1" applyBorder="1" applyProtection="1"/>
    <xf numFmtId="0" fontId="0" fillId="2" borderId="4" xfId="0" applyFill="1" applyBorder="1" applyAlignment="1" applyProtection="1">
      <alignment vertical="center"/>
    </xf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164" fontId="2" fillId="3" borderId="12" xfId="0" applyNumberFormat="1" applyFont="1" applyFill="1" applyBorder="1" applyAlignment="1" applyProtection="1">
      <alignment horizontal="right"/>
    </xf>
    <xf numFmtId="164" fontId="2" fillId="3" borderId="13" xfId="0" applyNumberFormat="1" applyFont="1" applyFill="1" applyBorder="1" applyAlignment="1" applyProtection="1">
      <alignment horizontal="right"/>
    </xf>
    <xf numFmtId="164" fontId="7" fillId="4" borderId="7" xfId="0" applyNumberFormat="1" applyFont="1" applyFill="1" applyBorder="1" applyAlignment="1" applyProtection="1">
      <alignment horizontal="right" vertical="center"/>
      <protection locked="0"/>
    </xf>
    <xf numFmtId="164" fontId="8" fillId="4" borderId="8" xfId="0" applyNumberFormat="1" applyFont="1" applyFill="1" applyBorder="1" applyAlignment="1" applyProtection="1">
      <alignment horizontal="right" vertical="center"/>
      <protection locked="0"/>
    </xf>
    <xf numFmtId="164" fontId="7" fillId="4" borderId="1" xfId="0" applyNumberFormat="1" applyFont="1" applyFill="1" applyBorder="1" applyAlignment="1" applyProtection="1">
      <alignment horizontal="right" vertical="center"/>
      <protection locked="0"/>
    </xf>
    <xf numFmtId="164" fontId="8" fillId="4" borderId="9" xfId="0" applyNumberFormat="1" applyFont="1" applyFill="1" applyBorder="1" applyAlignment="1" applyProtection="1">
      <alignment horizontal="right" vertical="center"/>
      <protection locked="0"/>
    </xf>
    <xf numFmtId="164" fontId="7" fillId="4" borderId="3" xfId="0" applyNumberFormat="1" applyFont="1" applyFill="1" applyBorder="1" applyAlignment="1" applyProtection="1">
      <alignment horizontal="right" vertical="center"/>
      <protection locked="0"/>
    </xf>
    <xf numFmtId="164" fontId="8" fillId="4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Protection="1"/>
    <xf numFmtId="0" fontId="2" fillId="3" borderId="15" xfId="0" applyFont="1" applyFill="1" applyBorder="1" applyProtection="1"/>
    <xf numFmtId="0" fontId="0" fillId="3" borderId="15" xfId="0" applyFill="1" applyBorder="1" applyProtection="1"/>
    <xf numFmtId="0" fontId="0" fillId="3" borderId="15" xfId="0" applyFill="1" applyBorder="1" applyAlignment="1" applyProtection="1">
      <alignment horizontal="right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</xf>
    <xf numFmtId="0" fontId="0" fillId="3" borderId="18" xfId="0" applyFill="1" applyBorder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18" xfId="0" applyBorder="1" applyProtection="1"/>
    <xf numFmtId="0" fontId="3" fillId="0" borderId="0" xfId="0" applyFont="1" applyBorder="1" applyAlignment="1" applyProtection="1">
      <alignment wrapText="1"/>
    </xf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>
      <protection locked="0"/>
    </xf>
    <xf numFmtId="164" fontId="7" fillId="4" borderId="0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0" fillId="0" borderId="18" xfId="0" applyFill="1" applyBorder="1" applyProtection="1"/>
    <xf numFmtId="3" fontId="0" fillId="3" borderId="0" xfId="0" applyNumberFormat="1" applyFill="1" applyBorder="1" applyProtection="1"/>
    <xf numFmtId="164" fontId="2" fillId="3" borderId="0" xfId="0" applyNumberFormat="1" applyFont="1" applyFill="1" applyBorder="1" applyProtection="1"/>
    <xf numFmtId="0" fontId="6" fillId="3" borderId="18" xfId="0" applyFont="1" applyFill="1" applyBorder="1" applyProtection="1"/>
    <xf numFmtId="0" fontId="4" fillId="3" borderId="0" xfId="0" applyFont="1" applyFill="1" applyBorder="1" applyProtection="1"/>
    <xf numFmtId="164" fontId="4" fillId="3" borderId="0" xfId="0" applyNumberFormat="1" applyFont="1" applyFill="1" applyBorder="1" applyProtection="1"/>
    <xf numFmtId="0" fontId="0" fillId="0" borderId="19" xfId="0" applyBorder="1" applyProtection="1"/>
    <xf numFmtId="0" fontId="4" fillId="3" borderId="20" xfId="0" applyFont="1" applyFill="1" applyBorder="1" applyProtection="1"/>
    <xf numFmtId="164" fontId="4" fillId="3" borderId="20" xfId="0" applyNumberFormat="1" applyFont="1" applyFill="1" applyBorder="1" applyProtection="1"/>
    <xf numFmtId="0" fontId="6" fillId="3" borderId="21" xfId="0" applyFont="1" applyFill="1" applyBorder="1" applyProtection="1"/>
    <xf numFmtId="0" fontId="0" fillId="0" borderId="14" xfId="0" applyBorder="1" applyProtection="1"/>
    <xf numFmtId="0" fontId="2" fillId="0" borderId="0" xfId="0" applyFont="1" applyBorder="1" applyProtection="1"/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2" borderId="22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0" fontId="0" fillId="0" borderId="18" xfId="0" applyNumberFormat="1" applyBorder="1" applyProtection="1"/>
    <xf numFmtId="10" fontId="0" fillId="0" borderId="22" xfId="0" applyNumberFormat="1" applyBorder="1" applyProtection="1"/>
    <xf numFmtId="10" fontId="5" fillId="3" borderId="23" xfId="0" applyNumberFormat="1" applyFont="1" applyFill="1" applyBorder="1" applyProtection="1"/>
    <xf numFmtId="3" fontId="2" fillId="3" borderId="0" xfId="0" applyNumberFormat="1" applyFont="1" applyFill="1" applyBorder="1" applyProtection="1"/>
    <xf numFmtId="0" fontId="2" fillId="3" borderId="20" xfId="0" applyFont="1" applyFill="1" applyBorder="1" applyProtection="1"/>
    <xf numFmtId="3" fontId="2" fillId="3" borderId="20" xfId="0" applyNumberFormat="1" applyFont="1" applyFill="1" applyBorder="1" applyProtection="1"/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2" fillId="2" borderId="15" xfId="0" applyFont="1" applyFill="1" applyBorder="1" applyProtection="1"/>
    <xf numFmtId="0" fontId="0" fillId="2" borderId="15" xfId="0" applyFill="1" applyBorder="1" applyProtection="1"/>
    <xf numFmtId="3" fontId="0" fillId="2" borderId="15" xfId="0" applyNumberFormat="1" applyFill="1" applyBorder="1" applyProtection="1"/>
    <xf numFmtId="0" fontId="0" fillId="2" borderId="16" xfId="0" applyFill="1" applyBorder="1" applyProtection="1"/>
    <xf numFmtId="0" fontId="0" fillId="3" borderId="22" xfId="0" applyFill="1" applyBorder="1" applyProtection="1"/>
    <xf numFmtId="0" fontId="0" fillId="3" borderId="0" xfId="0" applyFont="1" applyFill="1" applyBorder="1" applyProtection="1"/>
    <xf numFmtId="3" fontId="0" fillId="3" borderId="0" xfId="0" applyNumberFormat="1" applyFont="1" applyFill="1" applyBorder="1" applyProtection="1"/>
    <xf numFmtId="0" fontId="0" fillId="0" borderId="0" xfId="0" applyFill="1"/>
    <xf numFmtId="0" fontId="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A61" zoomScale="85" zoomScaleNormal="85" zoomScaleSheetLayoutView="55" workbookViewId="0">
      <selection activeCell="F56" sqref="F56:G56"/>
    </sheetView>
  </sheetViews>
  <sheetFormatPr defaultRowHeight="13.2" x14ac:dyDescent="0.25"/>
  <cols>
    <col min="1" max="1" width="5.33203125" customWidth="1"/>
    <col min="2" max="2" width="34.109375" customWidth="1"/>
    <col min="3" max="3" width="12.33203125" customWidth="1"/>
    <col min="4" max="4" width="14.6640625" customWidth="1"/>
    <col min="5" max="5" width="14" customWidth="1"/>
    <col min="6" max="6" width="19.33203125" customWidth="1"/>
    <col min="7" max="7" width="18" customWidth="1"/>
  </cols>
  <sheetData>
    <row r="1" spans="1:7" ht="34.950000000000003" customHeight="1" x14ac:dyDescent="0.4">
      <c r="A1" s="1"/>
      <c r="B1" s="2" t="s">
        <v>70</v>
      </c>
      <c r="C1" s="1"/>
      <c r="D1" s="1"/>
      <c r="E1" s="1"/>
      <c r="F1" s="1"/>
      <c r="G1" s="1"/>
    </row>
    <row r="2" spans="1:7" ht="34.950000000000003" customHeight="1" x14ac:dyDescent="0.4">
      <c r="A2" s="1"/>
      <c r="B2" s="2"/>
      <c r="C2" s="1"/>
      <c r="D2" s="1"/>
      <c r="E2" s="1"/>
      <c r="F2" s="1"/>
      <c r="G2" s="1"/>
    </row>
    <row r="3" spans="1:7" ht="22.95" customHeight="1" x14ac:dyDescent="0.25">
      <c r="A3" s="1"/>
      <c r="B3" s="1"/>
      <c r="C3" s="1"/>
      <c r="D3" s="1"/>
      <c r="E3" s="1"/>
      <c r="F3" s="1"/>
      <c r="G3" s="1"/>
    </row>
    <row r="4" spans="1:7" ht="7.95" customHeight="1" x14ac:dyDescent="0.25">
      <c r="A4" s="1"/>
      <c r="B4" s="3"/>
      <c r="C4" s="1"/>
      <c r="D4" s="1"/>
      <c r="E4" s="1"/>
      <c r="F4" s="1"/>
      <c r="G4" s="1"/>
    </row>
    <row r="5" spans="1:7" ht="12" customHeight="1" x14ac:dyDescent="0.25">
      <c r="A5" s="4"/>
      <c r="B5" s="4"/>
      <c r="C5" s="4"/>
      <c r="D5" s="4"/>
      <c r="E5" s="4"/>
      <c r="F5" s="4"/>
      <c r="G5" s="4"/>
    </row>
    <row r="6" spans="1:7" ht="25.2" customHeight="1" x14ac:dyDescent="0.25">
      <c r="A6" s="5" t="s">
        <v>16</v>
      </c>
      <c r="B6" s="6"/>
      <c r="C6" s="6"/>
      <c r="D6" s="6"/>
      <c r="E6" s="6"/>
      <c r="F6" s="6"/>
      <c r="G6" s="6"/>
    </row>
    <row r="7" spans="1:7" ht="14.4" customHeight="1" thickBot="1" x14ac:dyDescent="0.3">
      <c r="A7" s="86"/>
      <c r="B7" s="87"/>
      <c r="C7" s="87"/>
      <c r="D7" s="87"/>
      <c r="E7" s="87"/>
      <c r="F7" s="87"/>
      <c r="G7" s="87"/>
    </row>
    <row r="8" spans="1:7" ht="34.200000000000003" customHeight="1" x14ac:dyDescent="0.25">
      <c r="A8" s="34"/>
      <c r="B8" s="35" t="s">
        <v>69</v>
      </c>
      <c r="C8" s="36"/>
      <c r="D8" s="37"/>
      <c r="E8" s="37"/>
      <c r="F8" s="38" t="s">
        <v>49</v>
      </c>
      <c r="G8" s="39"/>
    </row>
    <row r="9" spans="1:7" ht="16.2" customHeight="1" x14ac:dyDescent="0.25">
      <c r="A9" s="40" t="s">
        <v>6</v>
      </c>
      <c r="B9" s="41" t="s">
        <v>17</v>
      </c>
      <c r="C9" s="22"/>
      <c r="D9" s="42"/>
      <c r="E9" s="42"/>
      <c r="F9" s="43" t="s">
        <v>26</v>
      </c>
      <c r="G9" s="44"/>
    </row>
    <row r="10" spans="1:7" ht="16.2" customHeight="1" x14ac:dyDescent="0.25">
      <c r="A10" s="40"/>
      <c r="B10" s="41"/>
      <c r="C10" s="22"/>
      <c r="D10" s="22"/>
      <c r="E10" s="22"/>
      <c r="F10" s="22"/>
      <c r="G10" s="44"/>
    </row>
    <row r="11" spans="1:7" x14ac:dyDescent="0.25">
      <c r="A11" s="40"/>
      <c r="B11" s="41" t="s">
        <v>62</v>
      </c>
      <c r="C11" s="22"/>
      <c r="D11" s="22"/>
      <c r="E11" s="22"/>
      <c r="F11" s="22"/>
      <c r="G11" s="44"/>
    </row>
    <row r="12" spans="1:7" ht="4.2" customHeight="1" x14ac:dyDescent="0.25">
      <c r="A12" s="45"/>
      <c r="B12" s="46"/>
      <c r="C12" s="46"/>
      <c r="D12" s="46"/>
      <c r="E12" s="46"/>
      <c r="F12" s="46"/>
      <c r="G12" s="47"/>
    </row>
    <row r="13" spans="1:7" ht="26.4" x14ac:dyDescent="0.25">
      <c r="A13" s="45">
        <v>1</v>
      </c>
      <c r="B13" s="48" t="s">
        <v>61</v>
      </c>
      <c r="C13" s="46"/>
      <c r="D13" s="49"/>
      <c r="E13" s="50"/>
      <c r="F13" s="51">
        <v>1</v>
      </c>
      <c r="G13" s="47"/>
    </row>
    <row r="14" spans="1:7" x14ac:dyDescent="0.25">
      <c r="A14" s="45">
        <f>A13+1</f>
        <v>2</v>
      </c>
      <c r="B14" s="48" t="s">
        <v>53</v>
      </c>
      <c r="C14" s="46"/>
      <c r="D14" s="49"/>
      <c r="E14" s="50"/>
      <c r="F14" s="51">
        <v>1</v>
      </c>
      <c r="G14" s="47"/>
    </row>
    <row r="15" spans="1:7" x14ac:dyDescent="0.25">
      <c r="A15" s="45">
        <f t="shared" ref="A15:A38" si="0">A14+1</f>
        <v>3</v>
      </c>
      <c r="B15" s="48" t="s">
        <v>28</v>
      </c>
      <c r="C15" s="46"/>
      <c r="D15" s="49"/>
      <c r="E15" s="50"/>
      <c r="F15" s="51">
        <v>1</v>
      </c>
      <c r="G15" s="47"/>
    </row>
    <row r="16" spans="1:7" x14ac:dyDescent="0.25">
      <c r="A16" s="45">
        <f t="shared" si="0"/>
        <v>4</v>
      </c>
      <c r="B16" s="48" t="s">
        <v>50</v>
      </c>
      <c r="C16" s="46"/>
      <c r="D16" s="49"/>
      <c r="E16" s="50"/>
      <c r="F16" s="51">
        <v>1</v>
      </c>
      <c r="G16" s="47"/>
    </row>
    <row r="17" spans="1:7" x14ac:dyDescent="0.25">
      <c r="A17" s="45">
        <f t="shared" si="0"/>
        <v>5</v>
      </c>
      <c r="B17" s="52" t="s">
        <v>51</v>
      </c>
      <c r="C17" s="46"/>
      <c r="D17" s="49"/>
      <c r="E17" s="50"/>
      <c r="F17" s="51">
        <v>1</v>
      </c>
      <c r="G17" s="47"/>
    </row>
    <row r="18" spans="1:7" x14ac:dyDescent="0.25">
      <c r="A18" s="45">
        <f t="shared" si="0"/>
        <v>6</v>
      </c>
      <c r="B18" s="52" t="s">
        <v>52</v>
      </c>
      <c r="C18" s="46"/>
      <c r="D18" s="49"/>
      <c r="E18" s="50"/>
      <c r="F18" s="51">
        <v>1</v>
      </c>
      <c r="G18" s="53"/>
    </row>
    <row r="19" spans="1:7" x14ac:dyDescent="0.25">
      <c r="A19" s="45">
        <f t="shared" si="0"/>
        <v>7</v>
      </c>
      <c r="B19" s="52" t="s">
        <v>29</v>
      </c>
      <c r="C19" s="52"/>
      <c r="D19" s="49"/>
      <c r="E19" s="50"/>
      <c r="F19" s="51">
        <v>1</v>
      </c>
      <c r="G19" s="47"/>
    </row>
    <row r="20" spans="1:7" x14ac:dyDescent="0.25">
      <c r="A20" s="45">
        <f t="shared" si="0"/>
        <v>8</v>
      </c>
      <c r="B20" s="52" t="s">
        <v>54</v>
      </c>
      <c r="C20" s="52"/>
      <c r="D20" s="49"/>
      <c r="E20" s="50"/>
      <c r="F20" s="51">
        <v>1</v>
      </c>
      <c r="G20" s="47"/>
    </row>
    <row r="21" spans="1:7" x14ac:dyDescent="0.25">
      <c r="A21" s="45">
        <f t="shared" si="0"/>
        <v>9</v>
      </c>
      <c r="B21" s="52" t="s">
        <v>30</v>
      </c>
      <c r="C21" s="52"/>
      <c r="D21" s="49"/>
      <c r="E21" s="50"/>
      <c r="F21" s="51">
        <v>1</v>
      </c>
      <c r="G21" s="47"/>
    </row>
    <row r="22" spans="1:7" x14ac:dyDescent="0.25">
      <c r="A22" s="45">
        <f t="shared" si="0"/>
        <v>10</v>
      </c>
      <c r="B22" s="52" t="s">
        <v>31</v>
      </c>
      <c r="C22" s="52"/>
      <c r="D22" s="49"/>
      <c r="E22" s="50"/>
      <c r="F22" s="51">
        <v>1</v>
      </c>
      <c r="G22" s="47"/>
    </row>
    <row r="23" spans="1:7" x14ac:dyDescent="0.25">
      <c r="A23" s="45">
        <f t="shared" si="0"/>
        <v>11</v>
      </c>
      <c r="B23" s="52" t="s">
        <v>55</v>
      </c>
      <c r="C23" s="52"/>
      <c r="D23" s="49"/>
      <c r="E23" s="50"/>
      <c r="F23" s="51">
        <v>1</v>
      </c>
      <c r="G23" s="47"/>
    </row>
    <row r="24" spans="1:7" x14ac:dyDescent="0.25">
      <c r="A24" s="45">
        <f t="shared" si="0"/>
        <v>12</v>
      </c>
      <c r="B24" s="52" t="s">
        <v>56</v>
      </c>
      <c r="C24" s="52"/>
      <c r="D24" s="49"/>
      <c r="E24" s="50"/>
      <c r="F24" s="51">
        <v>1</v>
      </c>
      <c r="G24" s="47"/>
    </row>
    <row r="25" spans="1:7" x14ac:dyDescent="0.25">
      <c r="A25" s="45">
        <f t="shared" si="0"/>
        <v>13</v>
      </c>
      <c r="B25" s="52" t="s">
        <v>32</v>
      </c>
      <c r="C25" s="52"/>
      <c r="D25" s="49"/>
      <c r="E25" s="50"/>
      <c r="F25" s="51">
        <v>1</v>
      </c>
      <c r="G25" s="47"/>
    </row>
    <row r="26" spans="1:7" x14ac:dyDescent="0.25">
      <c r="A26" s="45">
        <f t="shared" si="0"/>
        <v>14</v>
      </c>
      <c r="B26" s="52" t="s">
        <v>33</v>
      </c>
      <c r="C26" s="52"/>
      <c r="D26" s="49"/>
      <c r="E26" s="50"/>
      <c r="F26" s="51">
        <v>1</v>
      </c>
      <c r="G26" s="47"/>
    </row>
    <row r="27" spans="1:7" x14ac:dyDescent="0.25">
      <c r="A27" s="45">
        <f t="shared" si="0"/>
        <v>15</v>
      </c>
      <c r="B27" s="52" t="s">
        <v>34</v>
      </c>
      <c r="C27" s="52"/>
      <c r="D27" s="49"/>
      <c r="E27" s="50"/>
      <c r="F27" s="51">
        <v>1</v>
      </c>
      <c r="G27" s="47"/>
    </row>
    <row r="28" spans="1:7" x14ac:dyDescent="0.25">
      <c r="A28" s="45">
        <f t="shared" si="0"/>
        <v>16</v>
      </c>
      <c r="B28" s="52" t="s">
        <v>35</v>
      </c>
      <c r="C28" s="52"/>
      <c r="D28" s="49"/>
      <c r="E28" s="50"/>
      <c r="F28" s="51">
        <v>1</v>
      </c>
      <c r="G28" s="47"/>
    </row>
    <row r="29" spans="1:7" x14ac:dyDescent="0.25">
      <c r="A29" s="45">
        <f t="shared" si="0"/>
        <v>17</v>
      </c>
      <c r="B29" s="52" t="s">
        <v>36</v>
      </c>
      <c r="C29" s="52"/>
      <c r="D29" s="49"/>
      <c r="E29" s="50"/>
      <c r="F29" s="51">
        <v>1</v>
      </c>
      <c r="G29" s="47"/>
    </row>
    <row r="30" spans="1:7" x14ac:dyDescent="0.25">
      <c r="A30" s="45">
        <f t="shared" si="0"/>
        <v>18</v>
      </c>
      <c r="B30" s="52" t="s">
        <v>37</v>
      </c>
      <c r="C30" s="52"/>
      <c r="D30" s="49"/>
      <c r="E30" s="50"/>
      <c r="F30" s="51">
        <v>1</v>
      </c>
      <c r="G30" s="47"/>
    </row>
    <row r="31" spans="1:7" x14ac:dyDescent="0.25">
      <c r="A31" s="45">
        <f t="shared" si="0"/>
        <v>19</v>
      </c>
      <c r="B31" s="52" t="s">
        <v>38</v>
      </c>
      <c r="C31" s="52"/>
      <c r="D31" s="49"/>
      <c r="E31" s="50"/>
      <c r="F31" s="51">
        <v>1</v>
      </c>
      <c r="G31" s="47"/>
    </row>
    <row r="32" spans="1:7" x14ac:dyDescent="0.25">
      <c r="A32" s="45">
        <f t="shared" si="0"/>
        <v>20</v>
      </c>
      <c r="B32" s="52" t="s">
        <v>59</v>
      </c>
      <c r="C32" s="52"/>
      <c r="D32" s="49"/>
      <c r="E32" s="50"/>
      <c r="F32" s="51">
        <v>1</v>
      </c>
      <c r="G32" s="47"/>
    </row>
    <row r="33" spans="1:7" x14ac:dyDescent="0.25">
      <c r="A33" s="45">
        <f t="shared" si="0"/>
        <v>21</v>
      </c>
      <c r="B33" s="52" t="s">
        <v>39</v>
      </c>
      <c r="C33" s="52"/>
      <c r="D33" s="49"/>
      <c r="E33" s="50"/>
      <c r="F33" s="51">
        <v>1</v>
      </c>
      <c r="G33" s="47"/>
    </row>
    <row r="34" spans="1:7" x14ac:dyDescent="0.25">
      <c r="A34" s="45">
        <f t="shared" si="0"/>
        <v>22</v>
      </c>
      <c r="B34" s="52" t="s">
        <v>40</v>
      </c>
      <c r="C34" s="52"/>
      <c r="D34" s="49"/>
      <c r="E34" s="50"/>
      <c r="F34" s="51">
        <v>1</v>
      </c>
      <c r="G34" s="47"/>
    </row>
    <row r="35" spans="1:7" x14ac:dyDescent="0.25">
      <c r="A35" s="45">
        <f t="shared" si="0"/>
        <v>23</v>
      </c>
      <c r="B35" s="52" t="s">
        <v>41</v>
      </c>
      <c r="C35" s="52"/>
      <c r="D35" s="49"/>
      <c r="E35" s="50"/>
      <c r="F35" s="51">
        <v>1</v>
      </c>
      <c r="G35" s="47"/>
    </row>
    <row r="36" spans="1:7" x14ac:dyDescent="0.25">
      <c r="A36" s="45">
        <f t="shared" si="0"/>
        <v>24</v>
      </c>
      <c r="B36" s="52" t="s">
        <v>42</v>
      </c>
      <c r="C36" s="52"/>
      <c r="D36" s="49"/>
      <c r="E36" s="50"/>
      <c r="F36" s="51">
        <v>1</v>
      </c>
      <c r="G36" s="47"/>
    </row>
    <row r="37" spans="1:7" x14ac:dyDescent="0.25">
      <c r="A37" s="45">
        <f t="shared" si="0"/>
        <v>25</v>
      </c>
      <c r="B37" s="52" t="s">
        <v>63</v>
      </c>
      <c r="C37" s="52"/>
      <c r="D37" s="49"/>
      <c r="E37" s="50"/>
      <c r="F37" s="51">
        <v>1</v>
      </c>
      <c r="G37" s="47"/>
    </row>
    <row r="38" spans="1:7" x14ac:dyDescent="0.25">
      <c r="A38" s="45">
        <f t="shared" si="0"/>
        <v>26</v>
      </c>
      <c r="B38" s="52" t="s">
        <v>64</v>
      </c>
      <c r="C38" s="52"/>
      <c r="D38" s="49"/>
      <c r="E38" s="50"/>
      <c r="F38" s="51">
        <v>1</v>
      </c>
      <c r="G38" s="47"/>
    </row>
    <row r="39" spans="1:7" x14ac:dyDescent="0.25">
      <c r="A39" s="45">
        <f t="shared" ref="A39:A52" si="1">A38+1</f>
        <v>27</v>
      </c>
      <c r="B39" s="52" t="s">
        <v>43</v>
      </c>
      <c r="C39" s="52"/>
      <c r="D39" s="49"/>
      <c r="E39" s="50"/>
      <c r="F39" s="51">
        <v>1</v>
      </c>
      <c r="G39" s="47"/>
    </row>
    <row r="40" spans="1:7" x14ac:dyDescent="0.25">
      <c r="A40" s="45">
        <f t="shared" si="1"/>
        <v>28</v>
      </c>
      <c r="B40" s="52" t="s">
        <v>44</v>
      </c>
      <c r="C40" s="52"/>
      <c r="D40" s="49"/>
      <c r="E40" s="50"/>
      <c r="F40" s="51">
        <v>1</v>
      </c>
      <c r="G40" s="47"/>
    </row>
    <row r="41" spans="1:7" x14ac:dyDescent="0.25">
      <c r="A41" s="45">
        <f t="shared" si="1"/>
        <v>29</v>
      </c>
      <c r="B41" s="52" t="s">
        <v>45</v>
      </c>
      <c r="C41" s="52"/>
      <c r="D41" s="49"/>
      <c r="E41" s="50"/>
      <c r="F41" s="51">
        <v>1</v>
      </c>
      <c r="G41" s="47"/>
    </row>
    <row r="42" spans="1:7" x14ac:dyDescent="0.25">
      <c r="A42" s="45">
        <f t="shared" si="1"/>
        <v>30</v>
      </c>
      <c r="B42" s="52" t="s">
        <v>46</v>
      </c>
      <c r="C42" s="52"/>
      <c r="D42" s="49"/>
      <c r="E42" s="50"/>
      <c r="F42" s="51">
        <v>1</v>
      </c>
      <c r="G42" s="47"/>
    </row>
    <row r="43" spans="1:7" x14ac:dyDescent="0.25">
      <c r="A43" s="45">
        <f t="shared" si="1"/>
        <v>31</v>
      </c>
      <c r="B43" s="52" t="s">
        <v>47</v>
      </c>
      <c r="C43" s="52"/>
      <c r="D43" s="49"/>
      <c r="E43" s="50"/>
      <c r="F43" s="51">
        <v>1</v>
      </c>
      <c r="G43" s="47"/>
    </row>
    <row r="44" spans="1:7" x14ac:dyDescent="0.25">
      <c r="A44" s="45">
        <f t="shared" si="1"/>
        <v>32</v>
      </c>
      <c r="B44" s="52" t="s">
        <v>48</v>
      </c>
      <c r="C44" s="52"/>
      <c r="D44" s="49"/>
      <c r="E44" s="50"/>
      <c r="F44" s="51">
        <v>1</v>
      </c>
      <c r="G44" s="47"/>
    </row>
    <row r="45" spans="1:7" x14ac:dyDescent="0.25">
      <c r="A45" s="45">
        <f t="shared" si="1"/>
        <v>33</v>
      </c>
      <c r="B45" s="52" t="s">
        <v>57</v>
      </c>
      <c r="C45" s="52"/>
      <c r="D45" s="49"/>
      <c r="E45" s="50"/>
      <c r="F45" s="51">
        <v>1</v>
      </c>
      <c r="G45" s="47"/>
    </row>
    <row r="46" spans="1:7" x14ac:dyDescent="0.25">
      <c r="A46" s="45">
        <f t="shared" si="1"/>
        <v>34</v>
      </c>
      <c r="B46" s="52" t="s">
        <v>58</v>
      </c>
      <c r="C46" s="52"/>
      <c r="D46" s="49"/>
      <c r="E46" s="50"/>
      <c r="F46" s="51">
        <v>1</v>
      </c>
      <c r="G46" s="47"/>
    </row>
    <row r="47" spans="1:7" x14ac:dyDescent="0.25">
      <c r="A47" s="45">
        <f t="shared" si="1"/>
        <v>35</v>
      </c>
      <c r="B47" s="52" t="s">
        <v>67</v>
      </c>
      <c r="C47" s="52"/>
      <c r="D47" s="49"/>
      <c r="E47" s="50"/>
      <c r="F47" s="51">
        <v>1</v>
      </c>
      <c r="G47" s="47"/>
    </row>
    <row r="48" spans="1:7" x14ac:dyDescent="0.25">
      <c r="A48" s="45">
        <f t="shared" si="1"/>
        <v>36</v>
      </c>
      <c r="B48" s="52" t="s">
        <v>60</v>
      </c>
      <c r="C48" s="52"/>
      <c r="D48" s="49"/>
      <c r="E48" s="50"/>
      <c r="F48" s="51">
        <v>1</v>
      </c>
      <c r="G48" s="47"/>
    </row>
    <row r="49" spans="1:7" x14ac:dyDescent="0.25">
      <c r="A49" s="45">
        <f>A48+1</f>
        <v>37</v>
      </c>
      <c r="B49" s="52" t="s">
        <v>1</v>
      </c>
      <c r="C49" s="52"/>
      <c r="D49" s="49"/>
      <c r="E49" s="50"/>
      <c r="F49" s="51">
        <v>1</v>
      </c>
      <c r="G49" s="47"/>
    </row>
    <row r="50" spans="1:7" x14ac:dyDescent="0.25">
      <c r="A50" s="45">
        <f t="shared" si="1"/>
        <v>38</v>
      </c>
      <c r="B50" s="41" t="s">
        <v>2</v>
      </c>
      <c r="C50" s="22"/>
      <c r="D50" s="22"/>
      <c r="E50" s="54"/>
      <c r="F50" s="55">
        <f>SUM(F13:F49)</f>
        <v>37</v>
      </c>
      <c r="G50" s="56" t="s">
        <v>22</v>
      </c>
    </row>
    <row r="51" spans="1:7" x14ac:dyDescent="0.25">
      <c r="A51" s="45">
        <f t="shared" si="1"/>
        <v>39</v>
      </c>
      <c r="B51" s="57" t="s">
        <v>4</v>
      </c>
      <c r="C51" s="57" t="s">
        <v>0</v>
      </c>
      <c r="D51" s="57">
        <v>21</v>
      </c>
      <c r="E51" s="22"/>
      <c r="F51" s="58">
        <f>ROUND(F50*D51/100,0)</f>
        <v>8</v>
      </c>
      <c r="G51" s="56" t="s">
        <v>22</v>
      </c>
    </row>
    <row r="52" spans="1:7" ht="13.8" thickBot="1" x14ac:dyDescent="0.3">
      <c r="A52" s="59">
        <f t="shared" si="1"/>
        <v>40</v>
      </c>
      <c r="B52" s="60" t="s">
        <v>5</v>
      </c>
      <c r="C52" s="60"/>
      <c r="D52" s="60"/>
      <c r="E52" s="60"/>
      <c r="F52" s="61">
        <f>F50+F51</f>
        <v>45</v>
      </c>
      <c r="G52" s="62" t="s">
        <v>22</v>
      </c>
    </row>
    <row r="53" spans="1:7" ht="13.8" thickBot="1" x14ac:dyDescent="0.3">
      <c r="A53" s="4"/>
      <c r="B53" s="8"/>
      <c r="C53" s="4"/>
      <c r="D53" s="4"/>
      <c r="E53" s="7"/>
      <c r="F53" s="9"/>
      <c r="G53" s="4"/>
    </row>
    <row r="54" spans="1:7" ht="18.600000000000001" customHeight="1" x14ac:dyDescent="0.25">
      <c r="A54" s="63"/>
      <c r="B54" s="35" t="s">
        <v>68</v>
      </c>
      <c r="C54" s="36"/>
      <c r="D54" s="36"/>
      <c r="E54" s="36"/>
      <c r="F54" s="36"/>
      <c r="G54" s="39"/>
    </row>
    <row r="55" spans="1:7" ht="3" customHeight="1" thickBot="1" x14ac:dyDescent="0.3">
      <c r="A55" s="45"/>
      <c r="B55" s="64"/>
      <c r="C55" s="46"/>
      <c r="D55" s="46"/>
      <c r="E55" s="46"/>
      <c r="F55" s="46"/>
      <c r="G55" s="47"/>
    </row>
    <row r="56" spans="1:7" ht="27" customHeight="1" thickBot="1" x14ac:dyDescent="0.35">
      <c r="A56" s="45"/>
      <c r="B56" s="65" t="s">
        <v>23</v>
      </c>
      <c r="C56" s="66"/>
      <c r="D56" s="23" t="s">
        <v>24</v>
      </c>
      <c r="E56" s="10"/>
      <c r="F56" s="88" t="s">
        <v>7</v>
      </c>
      <c r="G56" s="89"/>
    </row>
    <row r="57" spans="1:7" ht="39.6" x14ac:dyDescent="0.25">
      <c r="A57" s="45"/>
      <c r="B57" s="11" t="s">
        <v>25</v>
      </c>
      <c r="C57" s="12" t="s">
        <v>15</v>
      </c>
      <c r="D57" s="13" t="s">
        <v>8</v>
      </c>
      <c r="E57" s="14" t="s">
        <v>9</v>
      </c>
      <c r="F57" s="13" t="s">
        <v>8</v>
      </c>
      <c r="G57" s="67" t="s">
        <v>9</v>
      </c>
    </row>
    <row r="58" spans="1:7" ht="52.8" x14ac:dyDescent="0.25">
      <c r="A58" s="45">
        <f>A52+1</f>
        <v>41</v>
      </c>
      <c r="B58" s="68" t="s">
        <v>18</v>
      </c>
      <c r="C58" s="46" t="s">
        <v>10</v>
      </c>
      <c r="D58" s="28">
        <v>1</v>
      </c>
      <c r="E58" s="29">
        <v>1</v>
      </c>
      <c r="F58" s="15">
        <v>1.7500000000000002E-2</v>
      </c>
      <c r="G58" s="69">
        <v>1.7500000000000002E-2</v>
      </c>
    </row>
    <row r="59" spans="1:7" ht="79.2" x14ac:dyDescent="0.25">
      <c r="A59" s="45">
        <f>A58+1</f>
        <v>42</v>
      </c>
      <c r="B59" s="68" t="s">
        <v>65</v>
      </c>
      <c r="C59" s="46" t="s">
        <v>11</v>
      </c>
      <c r="D59" s="30">
        <v>1</v>
      </c>
      <c r="E59" s="31">
        <v>1</v>
      </c>
      <c r="F59" s="15">
        <v>0.02</v>
      </c>
      <c r="G59" s="69">
        <v>7.4999999999999997E-3</v>
      </c>
    </row>
    <row r="60" spans="1:7" ht="39.6" x14ac:dyDescent="0.25">
      <c r="A60" s="45">
        <f t="shared" ref="A60:A61" si="2">A59+1</f>
        <v>43</v>
      </c>
      <c r="B60" s="68" t="s">
        <v>66</v>
      </c>
      <c r="C60" s="46" t="s">
        <v>12</v>
      </c>
      <c r="D60" s="30">
        <v>1</v>
      </c>
      <c r="E60" s="31">
        <v>1</v>
      </c>
      <c r="F60" s="15">
        <v>2.5000000000000001E-3</v>
      </c>
      <c r="G60" s="69">
        <v>2.5000000000000001E-3</v>
      </c>
    </row>
    <row r="61" spans="1:7" ht="66" x14ac:dyDescent="0.25">
      <c r="A61" s="45">
        <f t="shared" si="2"/>
        <v>44</v>
      </c>
      <c r="B61" s="16" t="s">
        <v>19</v>
      </c>
      <c r="C61" s="17" t="s">
        <v>13</v>
      </c>
      <c r="D61" s="32">
        <v>1</v>
      </c>
      <c r="E61" s="33">
        <v>1</v>
      </c>
      <c r="F61" s="18">
        <v>2.5000000000000001E-2</v>
      </c>
      <c r="G61" s="70">
        <v>7.4999999999999997E-3</v>
      </c>
    </row>
    <row r="62" spans="1:7" ht="14.4" x14ac:dyDescent="0.3">
      <c r="A62" s="45">
        <f t="shared" ref="A62" si="3">A61+1</f>
        <v>45</v>
      </c>
      <c r="B62" s="24" t="s">
        <v>14</v>
      </c>
      <c r="C62" s="24"/>
      <c r="D62" s="26">
        <f>SUM(D58:D61)</f>
        <v>4</v>
      </c>
      <c r="E62" s="27">
        <f>SUM(E58:E61)</f>
        <v>4</v>
      </c>
      <c r="F62" s="25"/>
      <c r="G62" s="71">
        <f>SUM(F58:G61)</f>
        <v>0.1</v>
      </c>
    </row>
    <row r="63" spans="1:7" x14ac:dyDescent="0.25">
      <c r="A63" s="45">
        <f>A62+1</f>
        <v>46</v>
      </c>
      <c r="B63" s="41" t="s">
        <v>27</v>
      </c>
      <c r="C63" s="22"/>
      <c r="D63" s="22"/>
      <c r="E63" s="22"/>
      <c r="F63" s="22"/>
      <c r="G63" s="44"/>
    </row>
    <row r="64" spans="1:7" x14ac:dyDescent="0.25">
      <c r="A64" s="45">
        <f>A63+1</f>
        <v>47</v>
      </c>
      <c r="B64" s="41" t="s">
        <v>3</v>
      </c>
      <c r="C64" s="22"/>
      <c r="D64" s="22"/>
      <c r="E64" s="22"/>
      <c r="F64" s="72">
        <f>SUM(D58:E61)</f>
        <v>8</v>
      </c>
      <c r="G64" s="56" t="s">
        <v>22</v>
      </c>
    </row>
    <row r="65" spans="1:7" x14ac:dyDescent="0.25">
      <c r="A65" s="45">
        <f t="shared" ref="A65:A74" si="4">A64+1</f>
        <v>48</v>
      </c>
      <c r="B65" s="41" t="s">
        <v>4</v>
      </c>
      <c r="C65" s="41" t="s">
        <v>0</v>
      </c>
      <c r="D65" s="41">
        <v>21</v>
      </c>
      <c r="E65" s="22"/>
      <c r="F65" s="72">
        <f>ROUND(F64*D65/100,0)</f>
        <v>2</v>
      </c>
      <c r="G65" s="56" t="s">
        <v>22</v>
      </c>
    </row>
    <row r="66" spans="1:7" ht="12" customHeight="1" thickBot="1" x14ac:dyDescent="0.3">
      <c r="A66" s="59">
        <f t="shared" si="4"/>
        <v>49</v>
      </c>
      <c r="B66" s="73" t="s">
        <v>5</v>
      </c>
      <c r="C66" s="73"/>
      <c r="D66" s="73"/>
      <c r="E66" s="73"/>
      <c r="F66" s="74">
        <f>F64+F65</f>
        <v>10</v>
      </c>
      <c r="G66" s="62" t="s">
        <v>22</v>
      </c>
    </row>
    <row r="67" spans="1:7" ht="12" customHeight="1" thickBot="1" x14ac:dyDescent="0.3">
      <c r="A67" s="46"/>
      <c r="B67" s="75"/>
      <c r="C67" s="75"/>
      <c r="D67" s="75"/>
      <c r="E67" s="75"/>
      <c r="F67" s="76"/>
      <c r="G67" s="77"/>
    </row>
    <row r="68" spans="1:7" ht="21" customHeight="1" x14ac:dyDescent="0.25">
      <c r="A68" s="63"/>
      <c r="B68" s="78" t="s">
        <v>20</v>
      </c>
      <c r="C68" s="79"/>
      <c r="D68" s="79"/>
      <c r="E68" s="79"/>
      <c r="F68" s="80"/>
      <c r="G68" s="81"/>
    </row>
    <row r="69" spans="1:7" x14ac:dyDescent="0.25">
      <c r="A69" s="45">
        <f>A66+1</f>
        <v>50</v>
      </c>
      <c r="B69" s="20" t="s">
        <v>21</v>
      </c>
      <c r="C69" s="20"/>
      <c r="D69" s="20"/>
      <c r="E69" s="20"/>
      <c r="F69" s="21"/>
      <c r="G69" s="82"/>
    </row>
    <row r="70" spans="1:7" ht="16.2" customHeight="1" x14ac:dyDescent="0.25">
      <c r="A70" s="45">
        <f t="shared" si="4"/>
        <v>51</v>
      </c>
      <c r="B70" s="83" t="str">
        <f>B11</f>
        <v>ČÁST 1 - KOMPLET</v>
      </c>
      <c r="C70" s="83"/>
      <c r="D70" s="83"/>
      <c r="E70" s="83"/>
      <c r="F70" s="84">
        <f>F50</f>
        <v>37</v>
      </c>
      <c r="G70" s="44" t="s">
        <v>22</v>
      </c>
    </row>
    <row r="71" spans="1:7" ht="16.2" customHeight="1" x14ac:dyDescent="0.25">
      <c r="A71" s="45">
        <f t="shared" ref="A71" si="5">A69+1</f>
        <v>51</v>
      </c>
      <c r="B71" s="20" t="str">
        <f>B54</f>
        <v>ČÁST 2 - PROJEKTOVÉ PRÁCE, INŽENÝRING A ŘÍZENÍ</v>
      </c>
      <c r="C71" s="20"/>
      <c r="D71" s="20"/>
      <c r="E71" s="20"/>
      <c r="F71" s="21">
        <f>F64</f>
        <v>8</v>
      </c>
      <c r="G71" s="82" t="s">
        <v>22</v>
      </c>
    </row>
    <row r="72" spans="1:7" x14ac:dyDescent="0.25">
      <c r="A72" s="45">
        <f t="shared" si="4"/>
        <v>52</v>
      </c>
      <c r="B72" s="41" t="s">
        <v>3</v>
      </c>
      <c r="C72" s="22"/>
      <c r="D72" s="22"/>
      <c r="E72" s="22"/>
      <c r="F72" s="72">
        <f>SUM(F69:F71)</f>
        <v>45</v>
      </c>
      <c r="G72" s="56" t="s">
        <v>22</v>
      </c>
    </row>
    <row r="73" spans="1:7" x14ac:dyDescent="0.25">
      <c r="A73" s="45">
        <f t="shared" ref="A73" si="6">A71+1</f>
        <v>52</v>
      </c>
      <c r="B73" s="41" t="s">
        <v>4</v>
      </c>
      <c r="C73" s="41" t="s">
        <v>0</v>
      </c>
      <c r="D73" s="41">
        <v>21</v>
      </c>
      <c r="E73" s="22"/>
      <c r="F73" s="72">
        <f>ROUND(F72*D73/100,0)</f>
        <v>9</v>
      </c>
      <c r="G73" s="56" t="s">
        <v>22</v>
      </c>
    </row>
    <row r="74" spans="1:7" ht="13.8" thickBot="1" x14ac:dyDescent="0.3">
      <c r="A74" s="59">
        <f t="shared" si="4"/>
        <v>53</v>
      </c>
      <c r="B74" s="73" t="s">
        <v>5</v>
      </c>
      <c r="C74" s="73"/>
      <c r="D74" s="73"/>
      <c r="E74" s="73"/>
      <c r="F74" s="74">
        <f>F72+F73</f>
        <v>54</v>
      </c>
      <c r="G74" s="62" t="s">
        <v>22</v>
      </c>
    </row>
    <row r="75" spans="1:7" s="85" customFormat="1" ht="12" customHeight="1" x14ac:dyDescent="0.25">
      <c r="A75" s="19"/>
    </row>
  </sheetData>
  <mergeCells count="1">
    <mergeCell ref="F56:G56"/>
  </mergeCells>
  <pageMargins left="0.70866141732283472" right="0.70866141732283472" top="1.3779527559055118" bottom="0.78740157480314965" header="0.31496062992125984" footer="0.31496062992125984"/>
  <pageSetup paperSize="9" scale="62" fitToHeight="0" orientation="portrait" r:id="rId1"/>
  <rowBreaks count="1" manualBreakCount="1">
    <brk id="53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BD524D538298184199AEBCC28CE7F07D" ma:contentTypeVersion="" ma:contentTypeDescription="" ma:contentTypeScope="" ma:versionID="506698715a3732340ca15b73b13f9b7e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45F847C0-3BEA-45A3-912B-08623AED4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D58740-4292-4611-B422-8CC4640DC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1C944-C734-4A1E-BAEE-691F2A5521F0}">
  <ds:schemaRefs>
    <ds:schemaRef ds:uri="http://schemas.microsoft.com/office/2006/metadata/properties"/>
    <ds:schemaRef ds:uri="http://schemas.microsoft.com/office/infopath/2007/PartnerControls"/>
    <ds:schemaRef ds:uri="a9359a40-f311-4999-9c73-bd7ebaba2d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2016-12-09T15:56:41Z</dcterms:created>
  <dcterms:modified xsi:type="dcterms:W3CDTF">2022-03-01T14:04:18Z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0x010100ED1503153C2C3544ABECD9F4CE08C94300BD524D538298184199AEBCC28CE7F07D</vt:lpwstr>
  </property>
</Properties>
</file>