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8580" windowHeight="3330" activeTab="0"/>
  </bookViews>
  <sheets>
    <sheet name="List1" sheetId="2" r:id="rId1"/>
  </sheets>
  <externalReferences>
    <externalReference r:id="rId4"/>
    <externalReference r:id="rId5"/>
    <externalReference r:id="rId6"/>
    <externalReference r:id="rId7"/>
  </externalReferences>
  <definedNames>
    <definedName name="__MY1">#REF!</definedName>
    <definedName name="__MY2">#REF!</definedName>
    <definedName name="__MY3">#REF!</definedName>
    <definedName name="__MY4">#REF!</definedName>
    <definedName name="__my5">#REF!</definedName>
    <definedName name="_EUR1">'[1]TEMPLATE'!$D$9</definedName>
    <definedName name="_MY6">#REF!</definedName>
    <definedName name="_USD1">'[1]TEMPLATE'!$D$10</definedName>
    <definedName name="EndCena">'[1]TEMPLATE'!$I$7</definedName>
    <definedName name="EndCenaK">'[1]TEMPLATE'!$L$7</definedName>
    <definedName name="EndMena">'[1]TEMPLATE'!$J$7</definedName>
    <definedName name="EUR">'[1]nabídka'!$E$18</definedName>
    <definedName name="HPSLEVA">#REF!</definedName>
    <definedName name="KcEnd">'[1]nabídka'!$P$16</definedName>
    <definedName name="KcStart">'[1]nabídka'!$P$7</definedName>
    <definedName name="ko">'[2]agora'!$A$4</definedName>
    <definedName name="Kontakty">'[3]Nabídka – HP-07-17'!$B$15:$J$28</definedName>
    <definedName name="KSUMA">#REF!</definedName>
    <definedName name="KURZDOLARU">#REF!</definedName>
    <definedName name="KURZE">#REF!</definedName>
    <definedName name="KURZU">#REF!</definedName>
    <definedName name="MENA">#REF!</definedName>
    <definedName name="MY">#REF!</definedName>
    <definedName name="_xlnm.Print_Area" localSheetId="0">'List1'!$B$3:$F$15</definedName>
    <definedName name="PEnd">'[1]nabídka'!$B$16</definedName>
    <definedName name="Pstart">'[1]nabídka'!$B$7</definedName>
    <definedName name="PSUMA">#REF!</definedName>
    <definedName name="Region">'[4]Details'!$F$8</definedName>
    <definedName name="SLEVA">#REF!</definedName>
    <definedName name="SLEVA1">#REF!</definedName>
    <definedName name="SPIFSL">#REF!</definedName>
    <definedName name="StartCena">'[1]TEMPLATE'!$I$5</definedName>
    <definedName name="StartCenaK">'[1]TEMPLATE'!$L$5</definedName>
    <definedName name="StartMena">'[1]TEMPLATE'!$J$5</definedName>
    <definedName name="USD">'[1]nabídka'!$E$19</definedName>
    <definedName name="ZSL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<sst xmlns="http://schemas.openxmlformats.org/spreadsheetml/2006/main" count="21" uniqueCount="21">
  <si>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VCS6-STD-C</t>
  </si>
  <si>
    <t>VMware vCenter Server 6 Standard for vSphere 6 (Per Instance)</t>
  </si>
  <si>
    <t>VCS6-STD-G-SSS-C</t>
  </si>
  <si>
    <t>Basic Support/Subscription VMware vCenter Server 6 Standard for vSphere 6 (Per Instance) for 1 year</t>
  </si>
  <si>
    <t>VS6-STD-C</t>
  </si>
  <si>
    <t>VMware vSphere 6 Standard for 1 processor</t>
  </si>
  <si>
    <t>VS6-STD-G-SSS-C</t>
  </si>
  <si>
    <t>Basic Support/Subscription VMware vSphere 6 Standard for 1 processor for 1 year</t>
  </si>
  <si>
    <t>Nabídková cena v Kč bez DPH</t>
  </si>
  <si>
    <t>DPH</t>
  </si>
  <si>
    <t>Počet</t>
  </si>
  <si>
    <t>Kód produktu</t>
  </si>
  <si>
    <t>Popis produktu</t>
  </si>
  <si>
    <t>Cena / ks</t>
  </si>
  <si>
    <t>Cena celkem</t>
  </si>
  <si>
    <t>Cena v Kč celkem bez DPH</t>
  </si>
  <si>
    <t>Cena celkem v Kč vč. DPH</t>
  </si>
  <si>
    <t>LICENCE Vmware</t>
  </si>
  <si>
    <t xml:space="preserve">Zadavatel požaduje: přímou technickou podporu výrobce. </t>
  </si>
  <si>
    <t>Zadavatel nepřipouští: variantní řešení, licence typu OEM.</t>
  </si>
  <si>
    <t>Příloha č. 1 ZD: Specifikace poptávaného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</si>
</sst>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/>
    <xf numFmtId="0" fontId="4" fillId="0" borderId="1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top" wrapText="1"/>
      <protection/>
    </xf>
    <xf numFmtId="0" fontId="4" fillId="0" borderId="1" xfId="20" applyFont="1" applyFill="1" applyBorder="1" applyAlignment="1">
      <alignment horizontal="center" vertical="top" wrapText="1"/>
      <protection/>
    </xf>
    <xf numFmtId="164" fontId="4" fillId="0" borderId="1" xfId="20" applyNumberFormat="1" applyFont="1" applyFill="1" applyBorder="1" applyAlignment="1">
      <alignment horizontal="right" vertical="center" wrapText="1"/>
      <protection/>
    </xf>
    <xf numFmtId="164" fontId="4" fillId="2" borderId="1" xfId="20" applyNumberFormat="1" applyFont="1" applyFill="1" applyBorder="1" applyAlignment="1">
      <alignment horizontal="right" vertical="center" wrapText="1"/>
      <protection/>
    </xf>
    <xf numFmtId="164" fontId="6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e\SWS\VMware\Nabidky\Obecna\Dejmek\Nabidka_SOFT-TRONIK_EUR_NEW_VP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RON_5\USERS\DATA\1998\ZAKAZKY\LECIVA\Nabidka%20PORTAB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2018\ZAKAZKY\PRAHA_5\NABIDKA%2008%2027%200191%20ZS%20IMC%20MAINTENANC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3mssrv10\data\BUILDING\CENIKY\2002\EBI_SPEC_R200_EUR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a"/>
      <sheetName val="Nabídku vypracoval"/>
      <sheetName val="SUN Diskounty"/>
      <sheetName val="VMware Discount"/>
      <sheetName val="Discount CITRIX"/>
      <sheetName val="CHKP Discount"/>
      <sheetName val="F5 Discount"/>
      <sheetName val="TEMPLATE"/>
      <sheetName val="Partner"/>
    </sheetNames>
    <sheetDataSet>
      <sheetData sheetId="0">
        <row r="18">
          <cell r="B18" t="str">
            <v>End</v>
          </cell>
        </row>
      </sheetData>
      <sheetData sheetId="1">
        <row r="18">
          <cell r="B18" t="str">
            <v>End</v>
          </cell>
        </row>
      </sheetData>
      <sheetData sheetId="2"/>
      <sheetData sheetId="3"/>
      <sheetData sheetId="4"/>
      <sheetData sheetId="5"/>
      <sheetData sheetId="6">
        <row r="9">
          <cell r="D9">
            <v>33.5</v>
          </cell>
        </row>
      </sheetData>
      <sheetData sheetId="7">
        <row r="5">
          <cell r="I5">
            <v>0</v>
          </cell>
          <cell r="J5">
            <v>0</v>
          </cell>
          <cell r="L5">
            <v>0</v>
          </cell>
        </row>
        <row r="7">
          <cell r="I7">
            <v>0</v>
          </cell>
          <cell r="J7">
            <v>0</v>
          </cell>
          <cell r="L7">
            <v>0</v>
          </cell>
        </row>
        <row r="9">
          <cell r="D9">
            <v>33.5</v>
          </cell>
        </row>
        <row r="10">
          <cell r="D10">
            <v>29.5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ora"/>
    </sheetNames>
    <sheetDataSet>
      <sheetData sheetId="0">
        <row r="4">
          <cell r="A4">
            <v>1.4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N_019118_finální"/>
      <sheetName val="CN_019118"/>
      <sheetName val="Nabídka – HP-07-17"/>
      <sheetName val="Nabídka – HP-09-11"/>
      <sheetName val="Nabídka – HP-12-14"/>
    </sheetNames>
    <sheetDataSet>
      <sheetData sheetId="0" refreshError="1"/>
      <sheetData sheetId="1"/>
      <sheetData sheetId="2" refreshError="1"/>
      <sheetData sheetId="3">
        <row r="15">
          <cell r="B15" t="str">
            <v>RK</v>
          </cell>
          <cell r="C15" t="str">
            <v>ROMAN KOMORNÝ</v>
          </cell>
          <cell r="E15" t="str">
            <v>ACCOUNT MANAGER</v>
          </cell>
          <cell r="F15" t="str">
            <v>mob. +420 724 222 189</v>
          </cell>
          <cell r="H15" t="str">
            <v>rkomorny@dns.cz</v>
          </cell>
        </row>
        <row r="16">
          <cell r="B16" t="str">
            <v>PB</v>
          </cell>
          <cell r="C16" t="str">
            <v>PETR BRYCHTA</v>
          </cell>
          <cell r="E16" t="str">
            <v>PRODUCT MANAGER</v>
          </cell>
          <cell r="F16" t="str">
            <v>mob. +420 724 222 198</v>
          </cell>
          <cell r="H16" t="str">
            <v>pbrychta@dns.cz</v>
          </cell>
        </row>
        <row r="17">
          <cell r="B17" t="str">
            <v>PJ</v>
          </cell>
          <cell r="C17" t="str">
            <v>PETR JIRKŮ</v>
          </cell>
          <cell r="E17" t="str">
            <v>BUSINESS UNIT MANAGER</v>
          </cell>
          <cell r="F17" t="str">
            <v>mob. +420 724 222 186</v>
          </cell>
          <cell r="H17" t="str">
            <v>pjirku@dns.cz</v>
          </cell>
        </row>
        <row r="18">
          <cell r="B18" t="str">
            <v>MB</v>
          </cell>
          <cell r="C18" t="str">
            <v>MARTIN BLÁHA</v>
          </cell>
          <cell r="E18" t="str">
            <v>PRODUCT MANAGER</v>
          </cell>
          <cell r="F18" t="str">
            <v>mob. +420 724 222 165</v>
          </cell>
          <cell r="H18" t="str">
            <v>mblaha@dns.cz</v>
          </cell>
        </row>
        <row r="19">
          <cell r="B19" t="str">
            <v>JF</v>
          </cell>
          <cell r="C19" t="str">
            <v>JIŘÍ FALTA</v>
          </cell>
          <cell r="E19" t="str">
            <v>ACCOUNT MANAGER</v>
          </cell>
          <cell r="F19" t="str">
            <v>mob. +420 724 222 190</v>
          </cell>
          <cell r="H19" t="str">
            <v>jfalta@dns.cz</v>
          </cell>
        </row>
        <row r="20">
          <cell r="B20" t="str">
            <v>PD</v>
          </cell>
          <cell r="C20" t="str">
            <v>PAVLÍNA DVOŘÁČKOVÁ</v>
          </cell>
          <cell r="E20" t="str">
            <v>SALES MANAGER</v>
          </cell>
          <cell r="F20" t="str">
            <v>mob. +420 602 295 533</v>
          </cell>
          <cell r="H20" t="str">
            <v>pdvorackova@dns.cz</v>
          </cell>
        </row>
        <row r="21">
          <cell r="B21" t="str">
            <v>MJ</v>
          </cell>
          <cell r="C21" t="str">
            <v>JIŘÍ MATOUCH</v>
          </cell>
          <cell r="E21" t="str">
            <v>SALES MANAGER</v>
          </cell>
          <cell r="F21" t="str">
            <v>mob. +420 602 468 497</v>
          </cell>
          <cell r="H21" t="str">
            <v>jmatouch@dns.cz</v>
          </cell>
        </row>
        <row r="22">
          <cell r="B22" t="str">
            <v>MN</v>
          </cell>
          <cell r="C22" t="str">
            <v>MIROSLAV NAJMON</v>
          </cell>
          <cell r="E22" t="str">
            <v>ACCOUNT MANAGER</v>
          </cell>
          <cell r="F22" t="str">
            <v>mob. +420 724 222 175</v>
          </cell>
          <cell r="H22" t="str">
            <v>mnajmon@dns.cz</v>
          </cell>
        </row>
        <row r="23">
          <cell r="B23" t="str">
            <v>MJ</v>
          </cell>
          <cell r="C23" t="str">
            <v>MICHAEL JIRÁK</v>
          </cell>
          <cell r="E23" t="str">
            <v>CONSULTANT</v>
          </cell>
          <cell r="F23" t="str">
            <v>mob. +420 724 222 198</v>
          </cell>
          <cell r="H23" t="str">
            <v>mjirak@dns.cz</v>
          </cell>
        </row>
        <row r="24">
          <cell r="B24" t="str">
            <v>IM</v>
          </cell>
          <cell r="C24" t="str">
            <v>IVAN MÁLEK</v>
          </cell>
          <cell r="E24" t="str">
            <v>CONSULTANT</v>
          </cell>
          <cell r="F24" t="str">
            <v>mob. +420 724 222 161</v>
          </cell>
          <cell r="H24" t="str">
            <v>imalek@dns.cz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elp"/>
      <sheetName val="Details"/>
      <sheetName val="HSM"/>
      <sheetName val="Common"/>
      <sheetName val="Building Manager"/>
      <sheetName val="Life Safety Manager"/>
      <sheetName val="Security Manager"/>
      <sheetName val="Applications"/>
      <sheetName val="Digital Video Manager"/>
      <sheetName val="Video Manager_Server Sizing"/>
      <sheetName val="Labor Estimate"/>
      <sheetName val="Lookups"/>
      <sheetName val="OrderData_DVM"/>
      <sheetName val="OrderData"/>
      <sheetName val="PDSData"/>
      <sheetName val="PDSData (2)"/>
      <sheetName val="PDSData (3)"/>
      <sheetName val="Items_EBI"/>
      <sheetName val="ItemParts_EBI"/>
      <sheetName val="ItemOptions_EBI"/>
      <sheetName val="Parts_EBI"/>
      <sheetName val="Items_DVM"/>
      <sheetName val="Parts_DVM"/>
      <sheetName val="ItemParts_DVM"/>
      <sheetName val="ItemOptions_DVM"/>
      <sheetName val="Module1"/>
      <sheetName val="Module2"/>
      <sheetName val="MsgBoxMacros"/>
      <sheetName val="Module4"/>
      <sheetName val="Module5"/>
      <sheetName val="Module6"/>
      <sheetName val="Module10"/>
      <sheetName val="Module20"/>
      <sheetName val="Module7"/>
      <sheetName val="Module21"/>
      <sheetName val="Module22"/>
      <sheetName val="Module24"/>
      <sheetName val="Module25"/>
      <sheetName val="Module3"/>
      <sheetName val="Module8"/>
    </sheetNames>
    <sheetDataSet>
      <sheetData sheetId="0"/>
      <sheetData sheetId="1"/>
      <sheetData sheetId="2">
        <row r="8">
          <cell r="F8">
            <v>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 topLeftCell="A1">
      <selection activeCell="D15" sqref="D15"/>
    </sheetView>
  </sheetViews>
  <sheetFormatPr defaultColWidth="9.140625" defaultRowHeight="15"/>
  <cols>
    <col min="2" max="2" width="5.421875" style="0" bestFit="1" customWidth="1"/>
    <col min="3" max="3" width="14.8515625" style="15" bestFit="1" customWidth="1"/>
    <col min="4" max="4" width="38.57421875" style="0" customWidth="1"/>
    <col min="5" max="6" width="12.8515625" style="0" customWidth="1"/>
  </cols>
  <sheetData>
    <row r="1" spans="1:6" ht="15">
      <c r="A1" s="16" t="s">
        <v>20</v>
      </c>
      <c r="B1" s="16"/>
      <c r="C1" s="16"/>
      <c r="D1" s="16"/>
      <c r="E1" s="16"/>
      <c r="F1" s="16"/>
    </row>
    <row r="3" spans="2:6" ht="15">
      <c r="B3" s="17" t="s">
        <v>10</v>
      </c>
      <c r="C3" s="18" t="s">
        <v>11</v>
      </c>
      <c r="D3" s="17" t="s">
        <v>12</v>
      </c>
      <c r="E3" s="17" t="s">
        <v>8</v>
      </c>
      <c r="F3" s="17"/>
    </row>
    <row r="4" spans="2:6" ht="15">
      <c r="B4" s="17"/>
      <c r="C4" s="18"/>
      <c r="D4" s="17"/>
      <c r="E4" s="12" t="s">
        <v>13</v>
      </c>
      <c r="F4" s="12" t="s">
        <v>14</v>
      </c>
    </row>
    <row r="5" spans="2:6" ht="15">
      <c r="B5" s="19" t="s">
        <v>17</v>
      </c>
      <c r="C5" s="20"/>
      <c r="D5" s="20"/>
      <c r="E5" s="20"/>
      <c r="F5" s="20"/>
    </row>
    <row r="6" spans="2:6" ht="25.5">
      <c r="B6" s="3">
        <v>1</v>
      </c>
      <c r="C6" s="13" t="s">
        <v>0</v>
      </c>
      <c r="D6" s="1" t="s">
        <v>1</v>
      </c>
      <c r="E6" s="21">
        <v>0</v>
      </c>
      <c r="F6" s="21">
        <f>B6*E6</f>
        <v>0</v>
      </c>
    </row>
    <row r="7" spans="2:6" ht="38.25">
      <c r="B7" s="4">
        <v>4</v>
      </c>
      <c r="C7" s="14" t="s">
        <v>2</v>
      </c>
      <c r="D7" s="2" t="s">
        <v>3</v>
      </c>
      <c r="E7" s="22">
        <v>0</v>
      </c>
      <c r="F7" s="22">
        <f>B7*E7</f>
        <v>0</v>
      </c>
    </row>
    <row r="8" spans="2:6" ht="15">
      <c r="B8" s="3">
        <v>12</v>
      </c>
      <c r="C8" s="13" t="s">
        <v>4</v>
      </c>
      <c r="D8" s="1" t="s">
        <v>5</v>
      </c>
      <c r="E8" s="21">
        <v>0</v>
      </c>
      <c r="F8" s="21">
        <f aca="true" t="shared" si="0" ref="F8">B8*E8</f>
        <v>0</v>
      </c>
    </row>
    <row r="9" spans="2:6" ht="25.5">
      <c r="B9" s="4">
        <v>48</v>
      </c>
      <c r="C9" s="14" t="s">
        <v>6</v>
      </c>
      <c r="D9" s="2" t="s">
        <v>7</v>
      </c>
      <c r="E9" s="22">
        <v>0</v>
      </c>
      <c r="F9" s="22">
        <f>B9*E9</f>
        <v>0</v>
      </c>
    </row>
    <row r="10" spans="2:6" ht="15">
      <c r="B10" s="5"/>
      <c r="C10" s="6"/>
      <c r="D10" s="7"/>
      <c r="E10" s="11" t="s">
        <v>15</v>
      </c>
      <c r="F10" s="23">
        <f>SUM(F6:F9)</f>
        <v>0</v>
      </c>
    </row>
    <row r="11" spans="2:6" ht="15">
      <c r="B11" s="5"/>
      <c r="C11" s="6"/>
      <c r="D11" s="8"/>
      <c r="E11" s="9" t="s">
        <v>9</v>
      </c>
      <c r="F11" s="24">
        <f>0.21*F10</f>
        <v>0</v>
      </c>
    </row>
    <row r="12" spans="2:6" ht="15">
      <c r="B12" s="5"/>
      <c r="C12" s="6"/>
      <c r="D12" s="8"/>
      <c r="E12" s="10" t="s">
        <v>16</v>
      </c>
      <c r="F12" s="23">
        <f>SUM(F10:F11)</f>
        <v>0</v>
      </c>
    </row>
    <row r="13" spans="2:6" ht="15">
      <c r="B13" s="5"/>
      <c r="C13" s="6"/>
      <c r="D13" s="5"/>
      <c r="E13" s="5"/>
      <c r="F13" s="5"/>
    </row>
    <row r="14" spans="2:6" ht="15">
      <c r="B14" s="6" t="s">
        <v>18</v>
      </c>
      <c r="D14" s="5"/>
      <c r="E14" s="5"/>
      <c r="F14" s="5"/>
    </row>
    <row r="15" spans="2:6" ht="15">
      <c r="B15" s="6" t="s">
        <v>19</v>
      </c>
      <c r="D15" s="5"/>
      <c r="E15" s="5"/>
      <c r="F15" s="5"/>
    </row>
  </sheetData>
  <mergeCells count="6">
    <mergeCell ref="B5:F5"/>
    <mergeCell ref="A1:F1"/>
    <mergeCell ref="B3:B4"/>
    <mergeCell ref="C3:C4"/>
    <mergeCell ref="D3:D4"/>
    <mergeCell ref="E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2019-10-23T14:45:15Z</dcterms:created>
  <dcterms:modified xsi:type="dcterms:W3CDTF">2020-04-14T11:45:32Z</dcterms:modified>
  <cp:category/>
  <cp:version/>
  <cp:contentType/>
  <cp:contentStatus/>
</cp:coreProperties>
</file>