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9"/>
  <workbookPr filterPrivacy="1"/>
  <bookViews>
    <workbookView xWindow="5130" yWindow="315" windowWidth="28905" windowHeight="19950" activeTab="0"/>
  </bookViews>
  <sheets>
    <sheet name="VV_2024-1" sheetId="8" r:id="rId1"/>
  </sheets>
  <externalReferences>
    <externalReference r:id="rId4"/>
    <externalReference r:id="rId5"/>
    <externalReference r:id="rId6"/>
  </externalReferences>
  <definedNames>
    <definedName name="__MY1">#REF!</definedName>
    <definedName name="__MY2">#REF!</definedName>
    <definedName name="__MY3">#REF!</definedName>
    <definedName name="__MY4">#REF!</definedName>
    <definedName name="__my5">#REF!</definedName>
    <definedName name="_MY6">#REF!</definedName>
    <definedName name="HPSLEVA">#REF!</definedName>
    <definedName name="ko">'[1]agora'!$A$4</definedName>
    <definedName name="KURZDOLARU">#REF!</definedName>
    <definedName name="MY">#REF!</definedName>
    <definedName name="prace">#REF!</definedName>
    <definedName name="Region">'[2]Details'!$F$8</definedName>
    <definedName name="SLEVA">#REF!</definedName>
    <definedName name="SLEVA1">#REF!</definedName>
    <definedName name="SPIFSL">#REF!</definedName>
    <definedName name="zasuvky">'[3]DATA'!$A$61:$A$85</definedName>
    <definedName name="ZSL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<sst xmlns="http://schemas.openxmlformats.org/spreadsheetml/2006/main" count="76" uniqueCount="38">
  <si>
    <t>m</t>
  </si>
  <si>
    <t>ks</t>
  </si>
  <si>
    <t>FO kabel SM 9/125, 24 vláken</t>
  </si>
  <si>
    <t>Optický rozvaděč 19", 12x SC-APC duplexní konektor (včetně pigtailů, ochrany svárů, hřebínků, kazety, spojek, průchodek, atd.)</t>
  </si>
  <si>
    <t>FO kabel SM 9/125, 8 vláken</t>
  </si>
  <si>
    <t>Telefonní kabel SYKFY 50x2x0,5</t>
  </si>
  <si>
    <t>LSA PLUS svorkovnice rozpojovací pro 10 párů</t>
  </si>
  <si>
    <t>Telefonní box pro 5 LSA svorkovnic, včetně držáku svorkovnic</t>
  </si>
  <si>
    <t>ISDN patch panel 50x RJ45 cat. 3</t>
  </si>
  <si>
    <t>Optický rozvaděč 19", 4x SC-APC duplexní konektor (včetně pigtailů, ochrany svárů, hřebínků, kazety, spojek, průchodek, atd.)</t>
  </si>
  <si>
    <t>Kabel UTP cat.6A, LSZH/FRNC</t>
  </si>
  <si>
    <t>Kabelová lišta 40 x 40 včetně příslušenství</t>
  </si>
  <si>
    <t>Kabelová trubka pervná průměr 25 včetně příslušenství a uchycení</t>
  </si>
  <si>
    <t>Kabelový drátěný rošt 54/50 včetně příslušenství a uchycení</t>
  </si>
  <si>
    <t>Kabelový drátěný rošt 54/100 včetně příslušenství a uchycení</t>
  </si>
  <si>
    <t>Kabelový drátěný rošt 54/150 včetně příslušenství a uchycení</t>
  </si>
  <si>
    <t>Protipožární ucpávky</t>
  </si>
  <si>
    <t>Kabel UTP cat.5e, LSZH/FRNC</t>
  </si>
  <si>
    <t>Montážní materiál - páteřní optické trasy, centrální body</t>
  </si>
  <si>
    <t>Položka</t>
  </si>
  <si>
    <t>jedn.</t>
  </si>
  <si>
    <t>Drobný instalační a spotřební materiál (vrty, hmoždinky, vázací pásky, ...) pro uvedené množství komponent/tras</t>
  </si>
  <si>
    <t>kpl</t>
  </si>
  <si>
    <t>Montážní materiál - datové komunikační rozvody</t>
  </si>
  <si>
    <t>Kabelový organizér (wire management) 2U</t>
  </si>
  <si>
    <t>Konektor do modulárního patch panelu RJ45 cat. 6A</t>
  </si>
  <si>
    <t>Modulární patch panel</t>
  </si>
  <si>
    <t>Nástěnný rozvaděč 19", 9U, hl. 500mm</t>
  </si>
  <si>
    <t>Stojanový rozvaděč 19", 42U, hl. 800mm</t>
  </si>
  <si>
    <t>Datová dvojzásuvka - modul 45x45</t>
  </si>
  <si>
    <t>Datová dvojzásuvka nad/pod omítku včetně konektorů a instalační karbice</t>
  </si>
  <si>
    <t>Parapetní kanál pro moduly 45x45</t>
  </si>
  <si>
    <t>Konektor do modulárního patch panelu RJ45 cat. 5e</t>
  </si>
  <si>
    <t>počet</t>
  </si>
  <si>
    <t>Kč/Jedn.</t>
  </si>
  <si>
    <t>Kč Celkem</t>
  </si>
  <si>
    <t>Cena celkem bez DPH</t>
  </si>
  <si>
    <t>Příloha č. 1 Smlouvy - Technická specifikace plnění včetně 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</si>
</sst>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Aptos Narrow"/>
      <family val="2"/>
      <scheme val="minor"/>
    </font>
    <font>
      <sz val="10"/>
      <name val="Arial"/>
      <family val="2"/>
    </font>
    <font>
      <sz val="10"/>
      <name val="Helv"/>
      <family val="2"/>
    </font>
    <font>
      <sz val="8"/>
      <color theme="1"/>
      <name val="Aptos Narrow"/>
      <family val="2"/>
      <scheme val="minor"/>
    </font>
    <font>
      <b/>
      <sz val="12"/>
      <color rgb="FF000000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1"/>
      <color rgb="FF000000"/>
      <name val="Aptos Narrow"/>
      <family val="2"/>
      <scheme val="minor"/>
    </font>
    <font>
      <sz val="8"/>
      <color theme="0" tint="-0.24997000396251678"/>
      <name val="Aptos Narrow"/>
      <family val="2"/>
      <scheme val="minor"/>
    </font>
    <font>
      <b/>
      <i/>
      <sz val="11"/>
      <color rgb="FF000000"/>
      <name val="Aptos Narrow"/>
      <family val="2"/>
      <scheme val="minor"/>
    </font>
    <font>
      <b/>
      <i/>
      <sz val="8"/>
      <color theme="1"/>
      <name val="Aptos Narrow"/>
      <family val="2"/>
      <scheme val="minor"/>
    </font>
    <font>
      <i/>
      <sz val="8"/>
      <color theme="1"/>
      <name val="Aptos Narrow"/>
      <family val="2"/>
      <scheme val="minor"/>
    </font>
    <font>
      <b/>
      <i/>
      <sz val="18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1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2" xfId="0" applyFont="1" applyBorder="1" applyAlignment="1">
      <alignment/>
    </xf>
    <xf numFmtId="164" fontId="3" fillId="0" borderId="0" xfId="0" applyNumberFormat="1" applyFont="1"/>
    <xf numFmtId="164" fontId="8" fillId="0" borderId="3" xfId="0" applyNumberFormat="1" applyFont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11" fillId="0" borderId="4" xfId="0" applyNumberFormat="1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NABIDKA 10 09 0439 ZS KABEL╡ª NOV╡ HROUDA SUTERÉN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YRON_5\USERS\DATA\1998\ZAKAZKY\LECIVA\Nabidka%20PORTAB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ING\CENIKY\2002\EBI_SPEC_R200_EUR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CEN&#205;KY\Aertecnica%20TUBO%20(CVS)\TUBO_kalkula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ora"/>
    </sheetNames>
    <sheetDataSet>
      <sheetData sheetId="0">
        <row r="4">
          <cell r="A4">
            <v>1.4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Help"/>
      <sheetName val="Details"/>
      <sheetName val="HSM"/>
      <sheetName val="Common"/>
      <sheetName val="Building Manager"/>
      <sheetName val="Life Safety Manager"/>
      <sheetName val="Security Manager"/>
      <sheetName val="Applications"/>
      <sheetName val="Digital Video Manager"/>
      <sheetName val="Video Manager_Server Sizing"/>
      <sheetName val="Labor Estimate"/>
      <sheetName val="Lookups"/>
      <sheetName val="OrderData_DVM"/>
      <sheetName val="OrderData"/>
      <sheetName val="PDSData"/>
      <sheetName val="PDSData (2)"/>
      <sheetName val="PDSData (3)"/>
      <sheetName val="Items_EBI"/>
      <sheetName val="ItemParts_EBI"/>
      <sheetName val="ItemOptions_EBI"/>
      <sheetName val="Parts_EBI"/>
      <sheetName val="Items_DVM"/>
      <sheetName val="Parts_DVM"/>
      <sheetName val="ItemParts_DVM"/>
      <sheetName val="ItemOptions_DVM"/>
      <sheetName val="Module1"/>
      <sheetName val="Module2"/>
      <sheetName val="MsgBoxMacros"/>
      <sheetName val="Module4"/>
      <sheetName val="Module5"/>
      <sheetName val="Module6"/>
      <sheetName val="Module10"/>
      <sheetName val="Module20"/>
      <sheetName val="Module7"/>
      <sheetName val="Module21"/>
      <sheetName val="Module22"/>
      <sheetName val="Module24"/>
      <sheetName val="Module25"/>
      <sheetName val="Module3"/>
      <sheetName val="Module8"/>
    </sheetNames>
    <sheetDataSet>
      <sheetData sheetId="0"/>
      <sheetData sheetId="1"/>
      <sheetData sheetId="2">
        <row r="8">
          <cell r="F8">
            <v>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ABÍDKA"/>
      <sheetName val="DATA"/>
    </sheetNames>
    <sheetDataSet>
      <sheetData sheetId="0"/>
      <sheetData sheetId="1">
        <row r="61">
          <cell r="A61" t="str">
            <v>SQUARE (BÍLÁ)</v>
          </cell>
        </row>
        <row r="62">
          <cell r="A62" t="str">
            <v>SQUARE (SLONOVINA)</v>
          </cell>
        </row>
        <row r="63">
          <cell r="A63" t="str">
            <v>SQUARE (ČERNÁ)</v>
          </cell>
        </row>
        <row r="64">
          <cell r="A64" t="str">
            <v>SQUARE (MOKA)</v>
          </cell>
        </row>
        <row r="65">
          <cell r="A65" t="str">
            <v>SQUARE (ŠEDÁ METALICKÁ)</v>
          </cell>
        </row>
        <row r="66">
          <cell r="A66" t="str">
            <v>SQUARE (ŠEDÁ TMAVÁ)</v>
          </cell>
        </row>
        <row r="67">
          <cell r="A67" t="str">
            <v>LOGIC NEW AIR BÍLÁ</v>
          </cell>
        </row>
        <row r="68">
          <cell r="A68" t="str">
            <v>SIRIO NEW AIR (BÍLÁ)</v>
          </cell>
        </row>
        <row r="69">
          <cell r="A69" t="str">
            <v>SIRIO NEW AIR (SLONOVINA)</v>
          </cell>
        </row>
        <row r="70">
          <cell r="A70" t="str">
            <v>SIRIO NEW AIR CONFORT (BÍLÁ)</v>
          </cell>
        </row>
        <row r="71">
          <cell r="A71" t="str">
            <v>SIRIO NEW AIR CONFORT (SLONOVINA)</v>
          </cell>
        </row>
        <row r="72">
          <cell r="A72" t="str">
            <v>TECH ACTIVE BÍLÁ </v>
          </cell>
        </row>
        <row r="73">
          <cell r="A73" t="str">
            <v>TECH ACTIVE SLONOVINA</v>
          </cell>
        </row>
        <row r="74">
          <cell r="A74" t="str">
            <v>TECH SE ZAMYKÁNÍM ACTIVE BÍLÁ </v>
          </cell>
        </row>
        <row r="75">
          <cell r="A75" t="str">
            <v>TECH ACTIVE SE ZAMYKÁNÍM SLONOVINA</v>
          </cell>
        </row>
        <row r="76">
          <cell r="A76" t="str">
            <v>VAC PAN ACTIVE BÍLÁ </v>
          </cell>
        </row>
        <row r="77">
          <cell r="A77" t="str">
            <v>VAC PAN ACTIVE ČERNÁ </v>
          </cell>
        </row>
        <row r="78">
          <cell r="A78" t="str">
            <v>ZÁSUVKA OPEN BÍLÁ</v>
          </cell>
        </row>
        <row r="79">
          <cell r="A79" t="str">
            <v>ZÁSUVKA OPEN BÍLÁ VČETNĚ MS, IP44 </v>
          </cell>
        </row>
        <row r="80">
          <cell r="A80" t="str">
            <v>ZÁSUVKA OPEN ČERNÁ, VČETNĚ MS, IP65 </v>
          </cell>
        </row>
        <row r="81">
          <cell r="A81" t="str">
            <v>ZÁSUVKA OPEN ČERNÁ, BEZ MS, IP65 </v>
          </cell>
        </row>
        <row r="82">
          <cell r="A82" t="str">
            <v>ECLETTIS - TUBÒ NEREZ</v>
          </cell>
        </row>
        <row r="83">
          <cell r="A83" t="str">
            <v>ECLETTIS - TUBÒ BÍLÁ</v>
          </cell>
        </row>
        <row r="84">
          <cell r="A84" t="str">
            <v>ZÁSUVKA FLOOR HLINÍK, BEZ MS</v>
          </cell>
        </row>
        <row r="85">
          <cell r="A85" t="str">
            <v>ZÁSUVKA FLOOR HLINÍK,VČETNĚ MS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4F328-CE6E-4735-AED6-BB886E6E9749}">
  <sheetPr>
    <pageSetUpPr fitToPage="1"/>
  </sheetPr>
  <dimension ref="A1:E41"/>
  <sheetViews>
    <sheetView tabSelected="1" workbookViewId="0" topLeftCell="A1">
      <selection activeCell="A8" sqref="A8"/>
    </sheetView>
  </sheetViews>
  <sheetFormatPr defaultColWidth="9.296875" defaultRowHeight="14.25"/>
  <cols>
    <col min="1" max="1" width="107.59765625" style="1" bestFit="1" customWidth="1"/>
    <col min="2" max="3" width="8.09765625" style="1" customWidth="1"/>
    <col min="4" max="4" width="12.8984375" style="13" customWidth="1"/>
    <col min="5" max="5" width="16" style="13" customWidth="1"/>
    <col min="6" max="16384" width="9.19921875" style="1" customWidth="1"/>
  </cols>
  <sheetData>
    <row r="1" spans="1:5" ht="18">
      <c r="A1" s="19" t="s">
        <v>37</v>
      </c>
      <c r="B1" s="19"/>
      <c r="C1" s="19"/>
      <c r="D1" s="19"/>
      <c r="E1" s="19"/>
    </row>
    <row r="2" spans="1:5" ht="18">
      <c r="A2" s="20"/>
      <c r="B2" s="20"/>
      <c r="C2" s="20"/>
      <c r="D2" s="20"/>
      <c r="E2" s="20"/>
    </row>
    <row r="3" spans="1:3" ht="15.75">
      <c r="A3" s="2" t="s">
        <v>18</v>
      </c>
      <c r="B3" s="3"/>
      <c r="C3" s="3"/>
    </row>
    <row r="4" spans="1:5" s="10" customFormat="1" ht="14.25">
      <c r="A4" s="9" t="s">
        <v>19</v>
      </c>
      <c r="B4" s="9" t="s">
        <v>33</v>
      </c>
      <c r="C4" s="9" t="s">
        <v>20</v>
      </c>
      <c r="D4" s="14" t="s">
        <v>34</v>
      </c>
      <c r="E4" s="14" t="s">
        <v>35</v>
      </c>
    </row>
    <row r="5" spans="1:5" s="4" customFormat="1" ht="14.25">
      <c r="A5" s="6" t="s">
        <v>21</v>
      </c>
      <c r="B5" s="7">
        <v>1</v>
      </c>
      <c r="C5" s="6" t="s">
        <v>22</v>
      </c>
      <c r="D5" s="15"/>
      <c r="E5" s="16">
        <f>B5*D5</f>
        <v>0</v>
      </c>
    </row>
    <row r="6" spans="1:5" s="5" customFormat="1" ht="14.25">
      <c r="A6" s="6" t="s">
        <v>2</v>
      </c>
      <c r="B6" s="7">
        <v>350</v>
      </c>
      <c r="C6" s="6" t="s">
        <v>0</v>
      </c>
      <c r="D6" s="15"/>
      <c r="E6" s="16">
        <f aca="true" t="shared" si="0" ref="E6:E24">B6*D6</f>
        <v>0</v>
      </c>
    </row>
    <row r="7" spans="1:5" s="5" customFormat="1" ht="14.25">
      <c r="A7" s="6" t="s">
        <v>4</v>
      </c>
      <c r="B7" s="8">
        <v>1400</v>
      </c>
      <c r="C7" s="6" t="s">
        <v>0</v>
      </c>
      <c r="D7" s="15"/>
      <c r="E7" s="16">
        <f t="shared" si="0"/>
        <v>0</v>
      </c>
    </row>
    <row r="8" spans="1:5" s="5" customFormat="1" ht="14.25">
      <c r="A8" s="6" t="s">
        <v>8</v>
      </c>
      <c r="B8" s="7">
        <v>1</v>
      </c>
      <c r="C8" s="6" t="s">
        <v>1</v>
      </c>
      <c r="D8" s="15"/>
      <c r="E8" s="16">
        <f t="shared" si="0"/>
        <v>0</v>
      </c>
    </row>
    <row r="9" spans="1:5" ht="14.25">
      <c r="A9" s="6" t="s">
        <v>10</v>
      </c>
      <c r="B9" s="8">
        <v>7000</v>
      </c>
      <c r="C9" s="6" t="s">
        <v>0</v>
      </c>
      <c r="D9" s="15"/>
      <c r="E9" s="16">
        <f t="shared" si="0"/>
        <v>0</v>
      </c>
    </row>
    <row r="10" spans="1:5" ht="14.25">
      <c r="A10" s="6" t="s">
        <v>11</v>
      </c>
      <c r="B10" s="7">
        <v>250</v>
      </c>
      <c r="C10" s="6" t="s">
        <v>0</v>
      </c>
      <c r="D10" s="15"/>
      <c r="E10" s="16">
        <f t="shared" si="0"/>
        <v>0</v>
      </c>
    </row>
    <row r="11" spans="1:5" ht="14.25">
      <c r="A11" s="6" t="s">
        <v>12</v>
      </c>
      <c r="B11" s="8">
        <v>450</v>
      </c>
      <c r="C11" s="6" t="s">
        <v>0</v>
      </c>
      <c r="D11" s="15"/>
      <c r="E11" s="16">
        <f t="shared" si="0"/>
        <v>0</v>
      </c>
    </row>
    <row r="12" spans="1:5" ht="14.25">
      <c r="A12" s="6" t="s">
        <v>14</v>
      </c>
      <c r="B12" s="7">
        <v>50</v>
      </c>
      <c r="C12" s="6" t="s">
        <v>0</v>
      </c>
      <c r="D12" s="15"/>
      <c r="E12" s="16">
        <f t="shared" si="0"/>
        <v>0</v>
      </c>
    </row>
    <row r="13" spans="1:5" ht="14.25">
      <c r="A13" s="6" t="s">
        <v>13</v>
      </c>
      <c r="B13" s="7">
        <v>50</v>
      </c>
      <c r="C13" s="6" t="s">
        <v>0</v>
      </c>
      <c r="D13" s="15"/>
      <c r="E13" s="16">
        <f t="shared" si="0"/>
        <v>0</v>
      </c>
    </row>
    <row r="14" spans="1:5" ht="14.25">
      <c r="A14" s="6" t="s">
        <v>24</v>
      </c>
      <c r="B14" s="7">
        <v>22</v>
      </c>
      <c r="C14" s="6" t="s">
        <v>1</v>
      </c>
      <c r="D14" s="15"/>
      <c r="E14" s="16">
        <f t="shared" si="0"/>
        <v>0</v>
      </c>
    </row>
    <row r="15" spans="1:5" ht="14.25">
      <c r="A15" s="6" t="s">
        <v>25</v>
      </c>
      <c r="B15" s="7">
        <v>144</v>
      </c>
      <c r="C15" s="6" t="s">
        <v>1</v>
      </c>
      <c r="D15" s="15"/>
      <c r="E15" s="16">
        <f t="shared" si="0"/>
        <v>0</v>
      </c>
    </row>
    <row r="16" spans="1:5" ht="14.25">
      <c r="A16" s="6" t="s">
        <v>6</v>
      </c>
      <c r="B16" s="7">
        <v>5</v>
      </c>
      <c r="C16" s="6" t="s">
        <v>1</v>
      </c>
      <c r="D16" s="15"/>
      <c r="E16" s="16">
        <f t="shared" si="0"/>
        <v>0</v>
      </c>
    </row>
    <row r="17" spans="1:5" ht="14.25">
      <c r="A17" s="6" t="s">
        <v>26</v>
      </c>
      <c r="B17" s="7">
        <v>15</v>
      </c>
      <c r="C17" s="6" t="s">
        <v>1</v>
      </c>
      <c r="D17" s="15"/>
      <c r="E17" s="16">
        <f t="shared" si="0"/>
        <v>0</v>
      </c>
    </row>
    <row r="18" spans="1:5" ht="14.25">
      <c r="A18" s="6" t="s">
        <v>27</v>
      </c>
      <c r="B18" s="7">
        <v>1</v>
      </c>
      <c r="C18" s="6" t="s">
        <v>1</v>
      </c>
      <c r="D18" s="15"/>
      <c r="E18" s="16">
        <f t="shared" si="0"/>
        <v>0</v>
      </c>
    </row>
    <row r="19" spans="1:5" ht="14.25">
      <c r="A19" s="6" t="s">
        <v>3</v>
      </c>
      <c r="B19" s="7">
        <v>4</v>
      </c>
      <c r="C19" s="6" t="s">
        <v>1</v>
      </c>
      <c r="D19" s="15"/>
      <c r="E19" s="16">
        <f t="shared" si="0"/>
        <v>0</v>
      </c>
    </row>
    <row r="20" spans="1:5" ht="14.25">
      <c r="A20" s="6" t="s">
        <v>9</v>
      </c>
      <c r="B20" s="7">
        <v>24</v>
      </c>
      <c r="C20" s="6" t="s">
        <v>1</v>
      </c>
      <c r="D20" s="15"/>
      <c r="E20" s="16">
        <f t="shared" si="0"/>
        <v>0</v>
      </c>
    </row>
    <row r="21" spans="1:5" ht="14.25">
      <c r="A21" s="6" t="s">
        <v>16</v>
      </c>
      <c r="B21" s="7">
        <v>32</v>
      </c>
      <c r="C21" s="6" t="s">
        <v>1</v>
      </c>
      <c r="D21" s="15"/>
      <c r="E21" s="16">
        <f t="shared" si="0"/>
        <v>0</v>
      </c>
    </row>
    <row r="22" spans="1:5" ht="14.25">
      <c r="A22" s="6" t="s">
        <v>28</v>
      </c>
      <c r="B22" s="7">
        <v>13</v>
      </c>
      <c r="C22" s="6" t="s">
        <v>1</v>
      </c>
      <c r="D22" s="15"/>
      <c r="E22" s="16">
        <f t="shared" si="0"/>
        <v>0</v>
      </c>
    </row>
    <row r="23" spans="1:5" ht="14.25">
      <c r="A23" s="6" t="s">
        <v>7</v>
      </c>
      <c r="B23" s="7">
        <v>1</v>
      </c>
      <c r="C23" s="6" t="s">
        <v>1</v>
      </c>
      <c r="D23" s="15"/>
      <c r="E23" s="16">
        <f t="shared" si="0"/>
        <v>0</v>
      </c>
    </row>
    <row r="24" spans="1:5" ht="14.25">
      <c r="A24" s="6" t="s">
        <v>5</v>
      </c>
      <c r="B24" s="7">
        <v>150</v>
      </c>
      <c r="C24" s="6" t="s">
        <v>0</v>
      </c>
      <c r="D24" s="15"/>
      <c r="E24" s="16">
        <f t="shared" si="0"/>
        <v>0</v>
      </c>
    </row>
    <row r="25" ht="15.6" customHeight="1"/>
    <row r="26" spans="1:3" ht="15.75">
      <c r="A26" s="2" t="s">
        <v>23</v>
      </c>
      <c r="B26" s="3"/>
      <c r="C26" s="3"/>
    </row>
    <row r="27" spans="1:5" s="11" customFormat="1" ht="14.25">
      <c r="A27" s="9" t="s">
        <v>19</v>
      </c>
      <c r="B27" s="9" t="s">
        <v>33</v>
      </c>
      <c r="C27" s="9" t="s">
        <v>20</v>
      </c>
      <c r="D27" s="14" t="s">
        <v>34</v>
      </c>
      <c r="E27" s="14" t="s">
        <v>35</v>
      </c>
    </row>
    <row r="28" spans="1:5" ht="14.25">
      <c r="A28" s="6" t="s">
        <v>29</v>
      </c>
      <c r="B28" s="8">
        <v>482</v>
      </c>
      <c r="C28" s="6" t="s">
        <v>1</v>
      </c>
      <c r="D28" s="15"/>
      <c r="E28" s="16">
        <f aca="true" t="shared" si="1" ref="E28:E38">B28*D28</f>
        <v>0</v>
      </c>
    </row>
    <row r="29" spans="1:5" ht="14.25">
      <c r="A29" s="6" t="s">
        <v>30</v>
      </c>
      <c r="B29" s="8">
        <v>26</v>
      </c>
      <c r="C29" s="6" t="s">
        <v>1</v>
      </c>
      <c r="D29" s="15"/>
      <c r="E29" s="16">
        <f t="shared" si="1"/>
        <v>0</v>
      </c>
    </row>
    <row r="30" spans="1:5" ht="14.25">
      <c r="A30" s="6" t="s">
        <v>21</v>
      </c>
      <c r="B30" s="8">
        <v>1</v>
      </c>
      <c r="C30" s="6" t="s">
        <v>1</v>
      </c>
      <c r="D30" s="15"/>
      <c r="E30" s="16">
        <f t="shared" si="1"/>
        <v>0</v>
      </c>
    </row>
    <row r="31" spans="1:5" ht="14.25">
      <c r="A31" s="6" t="s">
        <v>17</v>
      </c>
      <c r="B31" s="8">
        <v>56000</v>
      </c>
      <c r="C31" s="6" t="s">
        <v>0</v>
      </c>
      <c r="D31" s="15"/>
      <c r="E31" s="16">
        <f t="shared" si="1"/>
        <v>0</v>
      </c>
    </row>
    <row r="32" spans="1:5" ht="14.25">
      <c r="A32" s="6" t="s">
        <v>11</v>
      </c>
      <c r="B32" s="8">
        <v>270</v>
      </c>
      <c r="C32" s="6" t="s">
        <v>0</v>
      </c>
      <c r="D32" s="15"/>
      <c r="E32" s="16">
        <f t="shared" si="1"/>
        <v>0</v>
      </c>
    </row>
    <row r="33" spans="1:5" ht="14.25">
      <c r="A33" s="6" t="s">
        <v>14</v>
      </c>
      <c r="B33" s="8">
        <v>100</v>
      </c>
      <c r="C33" s="6" t="s">
        <v>0</v>
      </c>
      <c r="D33" s="15"/>
      <c r="E33" s="16">
        <f t="shared" si="1"/>
        <v>0</v>
      </c>
    </row>
    <row r="34" spans="1:5" ht="14.25">
      <c r="A34" s="6" t="s">
        <v>15</v>
      </c>
      <c r="B34" s="8">
        <v>100</v>
      </c>
      <c r="C34" s="6" t="s">
        <v>0</v>
      </c>
      <c r="D34" s="15"/>
      <c r="E34" s="16">
        <f t="shared" si="1"/>
        <v>0</v>
      </c>
    </row>
    <row r="35" spans="1:5" ht="14.25">
      <c r="A35" s="6" t="s">
        <v>24</v>
      </c>
      <c r="B35" s="8">
        <v>24</v>
      </c>
      <c r="C35" s="6" t="s">
        <v>1</v>
      </c>
      <c r="D35" s="15"/>
      <c r="E35" s="16">
        <f t="shared" si="1"/>
        <v>0</v>
      </c>
    </row>
    <row r="36" spans="1:5" ht="14.25">
      <c r="A36" s="6" t="s">
        <v>32</v>
      </c>
      <c r="B36" s="8">
        <v>1016</v>
      </c>
      <c r="C36" s="6" t="s">
        <v>1</v>
      </c>
      <c r="D36" s="15"/>
      <c r="E36" s="16">
        <f t="shared" si="1"/>
        <v>0</v>
      </c>
    </row>
    <row r="37" spans="1:5" ht="14.25">
      <c r="A37" s="6" t="s">
        <v>26</v>
      </c>
      <c r="B37" s="8">
        <v>44</v>
      </c>
      <c r="C37" s="6" t="s">
        <v>1</v>
      </c>
      <c r="D37" s="15"/>
      <c r="E37" s="16">
        <f t="shared" si="1"/>
        <v>0</v>
      </c>
    </row>
    <row r="38" spans="1:5" ht="14.25">
      <c r="A38" s="6" t="s">
        <v>31</v>
      </c>
      <c r="B38" s="8">
        <v>800</v>
      </c>
      <c r="C38" s="6" t="s">
        <v>0</v>
      </c>
      <c r="D38" s="15"/>
      <c r="E38" s="16">
        <f t="shared" si="1"/>
        <v>0</v>
      </c>
    </row>
    <row r="40" ht="12" thickBot="1"/>
    <row r="41" spans="1:5" ht="24" thickBot="1">
      <c r="A41" s="12" t="s">
        <v>36</v>
      </c>
      <c r="B41" s="17">
        <f>SUM(E28:E38,E5:E24)</f>
        <v>0</v>
      </c>
      <c r="C41" s="17"/>
      <c r="D41" s="17"/>
      <c r="E41" s="18"/>
    </row>
  </sheetData>
  <mergeCells count="2">
    <mergeCell ref="B41:E41"/>
    <mergeCell ref="A1:E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2024-04-22T08:19:16Z</dcterms:created>
  <dcterms:modified xsi:type="dcterms:W3CDTF">2024-04-29T06:07:10Z</dcterms:modified>
  <cp:category/>
  <cp:version/>
  <cp:contentType/>
  <cp:contentStatus/>
</cp:coreProperties>
</file>