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Z:\NÁVRHY 2025\CZ_MĚSTO_PRAHA_5\1. NÁVRH\"/>
    </mc:Choice>
  </mc:AlternateContent>
  <xr:revisionPtr revIDLastSave="0" documentId="13_ncr:1_{16AC439B-1819-45C2-B895-06818AE2F0B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alkulace" sheetId="1" r:id="rId1"/>
  </sheets>
  <definedNames>
    <definedName name="_xlnm.Print_Area" localSheetId="0">Kalkulace!$A$1:$E$124</definedName>
  </definedNames>
  <calcPr calcId="181029"/>
</workbook>
</file>

<file path=xl/calcChain.xml><?xml version="1.0" encoding="utf-8"?>
<calcChain xmlns="http://schemas.openxmlformats.org/spreadsheetml/2006/main">
  <c r="D121" i="1" l="1"/>
  <c r="D114" i="1"/>
  <c r="D19" i="1"/>
  <c r="D36" i="1"/>
  <c r="D51" i="1"/>
  <c r="D67" i="1"/>
  <c r="D76" i="1"/>
  <c r="D95" i="1"/>
  <c r="E73" i="1"/>
  <c r="E57" i="1"/>
  <c r="E64" i="1"/>
  <c r="E62" i="1"/>
  <c r="E61" i="1"/>
  <c r="E60" i="1"/>
  <c r="E48" i="1"/>
  <c r="E32" i="1"/>
  <c r="C16" i="1"/>
  <c r="E10" i="1"/>
  <c r="E105" i="1"/>
  <c r="E111" i="1"/>
  <c r="E109" i="1"/>
  <c r="E108" i="1"/>
  <c r="E106" i="1"/>
  <c r="E103" i="1"/>
  <c r="E101" i="1"/>
  <c r="E92" i="1"/>
  <c r="E91" i="1"/>
  <c r="E90" i="1"/>
  <c r="E89" i="1"/>
  <c r="E88" i="1"/>
  <c r="E87" i="1"/>
  <c r="E85" i="1"/>
  <c r="E47" i="1"/>
  <c r="E45" i="1"/>
  <c r="E43" i="1"/>
  <c r="E42" i="1"/>
  <c r="E30" i="1"/>
  <c r="E31" i="1"/>
  <c r="E28" i="1"/>
  <c r="E15" i="1"/>
  <c r="E14" i="1"/>
  <c r="E13" i="1"/>
  <c r="E12" i="1"/>
  <c r="E11" i="1"/>
  <c r="E27" i="1"/>
  <c r="E59" i="1" l="1"/>
  <c r="E58" i="1"/>
  <c r="E63" i="1"/>
  <c r="E107" i="1"/>
  <c r="E102" i="1"/>
  <c r="E104" i="1"/>
  <c r="E110" i="1"/>
  <c r="E84" i="1"/>
  <c r="E86" i="1"/>
  <c r="E82" i="1"/>
  <c r="E46" i="1"/>
  <c r="E44" i="1"/>
  <c r="E29" i="1"/>
  <c r="E83" i="1"/>
  <c r="E25" i="1"/>
  <c r="E26" i="1"/>
  <c r="E33" i="1"/>
  <c r="E9" i="1"/>
  <c r="E8" i="1"/>
  <c r="E16" i="1"/>
  <c r="D68" i="1" l="1"/>
  <c r="D69" i="1" s="1"/>
  <c r="D77" i="1"/>
  <c r="D78" i="1" s="1"/>
  <c r="D52" i="1"/>
  <c r="D53" i="1" s="1"/>
  <c r="D96" i="1"/>
  <c r="D97" i="1" s="1"/>
  <c r="D37" i="1"/>
  <c r="D38" i="1" s="1"/>
  <c r="D20" i="1"/>
  <c r="D21" i="1" s="1"/>
  <c r="D115" i="1" l="1"/>
  <c r="D116" i="1" s="1"/>
  <c r="D122" i="1"/>
  <c r="D123" i="1" s="1"/>
</calcChain>
</file>

<file path=xl/sharedStrings.xml><?xml version="1.0" encoding="utf-8"?>
<sst xmlns="http://schemas.openxmlformats.org/spreadsheetml/2006/main" count="151" uniqueCount="58">
  <si>
    <t>Popis</t>
  </si>
  <si>
    <t>Celkem DPH</t>
  </si>
  <si>
    <t>CELKOVÁ CENA CELKEM BEZ DPH</t>
  </si>
  <si>
    <t>Celková cena s DPH</t>
  </si>
  <si>
    <t>Počet kusů</t>
  </si>
  <si>
    <t>* sezóna - jedno vánoční období</t>
  </si>
  <si>
    <t>Lokace/poznámka</t>
  </si>
  <si>
    <t>CELKOVÝ SOUČET</t>
  </si>
  <si>
    <t>PRONÁJEM ZA 1 SEZÓNU*</t>
  </si>
  <si>
    <t>Sezónní pronájem za MJ bez DPH</t>
  </si>
  <si>
    <t>Sezónní pronájem celkem bez DPH</t>
  </si>
  <si>
    <t>Dekory na VO, velké</t>
  </si>
  <si>
    <t>ul. Lamačova; č. st. 521804, 521803, 521802, 521801, 521800</t>
  </si>
  <si>
    <t>Dekory na VO, malé</t>
  </si>
  <si>
    <t>Tilleho nám.; č. st. 525843, 525844, 525845, 525846, 525847, 525848, 525849, 525850, 525851, 525852, 525853</t>
  </si>
  <si>
    <t>ul. Lidická; č. st. 500494, 500495, 500492, 500493</t>
  </si>
  <si>
    <t>ul. Matoušova; č. st. 500440, 500439, 500438, 500437</t>
  </si>
  <si>
    <t>ul. Nádražní; č. st. 500597, 500596, 500599, 500598, 500601, 500600, 500603, 500602, 500605, 500604, 500607, 500606, 500608, 519947, 500609, 500610, 500611, 500612, 500613, 500614, 500615</t>
  </si>
  <si>
    <t>Nám. Kinských.; č. st. 508058, 500137, 500138</t>
  </si>
  <si>
    <t>nám 14. října; č. st. 500485, 500484, 500483, 500482, 500481, 500480, 500393, 500392, 500391, 500467, 500468, 500469, 521614, 500479, 500478</t>
  </si>
  <si>
    <t>ul. Štefánikova; č. st. 500168, 500169, 500170</t>
  </si>
  <si>
    <t>Montáž, demontáž, plošina, doprava, revize, služby s el. energií</t>
  </si>
  <si>
    <t>Radnice Prahy 5, ul. Štefánikova</t>
  </si>
  <si>
    <t>Radnice Prahy 5, nám. 14. října</t>
  </si>
  <si>
    <t>Výzdoba listnatých stromů</t>
  </si>
  <si>
    <t>nám. 14. října (6x strom před kostelem sv. Václava)</t>
  </si>
  <si>
    <t>nám. 14. října (17x strom střední velikosti - podél kostela)</t>
  </si>
  <si>
    <t>nám. 14. října (4x velký strom - podél kostela)</t>
  </si>
  <si>
    <t>Listnaté stromy zdobené po větvi</t>
  </si>
  <si>
    <t>1x strom Jinonice, ul. Bochovská, dětské hřiště</t>
  </si>
  <si>
    <t>1x strom Radlice, ul. Radlická, strom v parku proti ZŠ</t>
  </si>
  <si>
    <t>1x strom Košíře, křiž. ul. Plzeňská a Podbělohorká, strom na začátku parku Klamovka</t>
  </si>
  <si>
    <t>1x strom Motol, ul. Kudrnova, dětské hřiště</t>
  </si>
  <si>
    <t>1x strom Hlubočepy, ul. Hlubočepská</t>
  </si>
  <si>
    <t>nám. 14. října (12x strom Portheimka - pěší zóna)</t>
  </si>
  <si>
    <t>Montáž, demontáž</t>
  </si>
  <si>
    <t>Výzdoba vánočních stromů</t>
  </si>
  <si>
    <t>Štefánikova (před kostelem sv. Václava) 1x strom</t>
  </si>
  <si>
    <t>Výzodba hl. stromu (světeůné dekory, plastové koule a přízdoby)</t>
  </si>
  <si>
    <t>Tilleho nám. (vánoční jehličnatý strom)</t>
  </si>
  <si>
    <t>Trnkovo nám. (vánoční jehličnatý strom)</t>
  </si>
  <si>
    <t>3D dekroace před stromem</t>
  </si>
  <si>
    <t>3D světelná vánoční dekorace</t>
  </si>
  <si>
    <t>LED světelné krápníky, FLASH, 3x1m, teple bílá, 174 diod, IP67</t>
  </si>
  <si>
    <t>LED světelný řetěz FLASH, 5m, teple bílá, 60 diod, IP67</t>
  </si>
  <si>
    <t>Zdrojový kabel exteriér, oddělitelný AC/DC, IP67</t>
  </si>
  <si>
    <t>Samostatný AC/DC můstek BÍLÝ,IP67</t>
  </si>
  <si>
    <t>T rozbočovač, 2 výstupy, bílý, IP67</t>
  </si>
  <si>
    <t>Prodlužovací kabel, bílý, 3m, IP67</t>
  </si>
  <si>
    <t>Prodlužovací kabel, bílý, 5m, IP67</t>
  </si>
  <si>
    <t>Prodlužovací kabel, bílý, 10m, IP67</t>
  </si>
  <si>
    <t>LED světelné krápníky, FLASH, 3x0,5m, teple bílá, 114 diod, IP67</t>
  </si>
  <si>
    <t>LED světelný řetěz FLASH, 20m, teple bílá, 120 diod,IP67</t>
  </si>
  <si>
    <t>T rozbočovač, 2 výstupy, černý, IP67</t>
  </si>
  <si>
    <t>Prodlužovací kabel, černý, 5m, IP67</t>
  </si>
  <si>
    <t>Prodlužovací kabel, černý, 10m, IP67</t>
  </si>
  <si>
    <t>Samostatný AC/DC můstek ČERNÝ, IP67</t>
  </si>
  <si>
    <t>Prodlužovací kabel, černý, 3m,IP67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</si>
</sst>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#,##0\ &quot;Kč&quot;"/>
    <numFmt numFmtId="165" formatCode="[$-405]General"/>
    <numFmt numFmtId="166" formatCode="_-* #,##0\ &quot;Kč&quot;_-;\-* #,##0\ &quot;Kč&quot;_-;_-* &quot;-&quot;??\ &quot;Kč&quot;_-;_-@_-"/>
    <numFmt numFmtId="169" formatCode="_-* #,##0.00\ &quot;Kč&quot;_-;\-* #,##0.00\ &quot;Kč&quot;_-;_-* &quot;-&quot;??\ &quot;Kč&quot;_-;_-@_-"/>
  </numFmts>
  <fonts count="20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sz val="12"/>
      <color theme="2" tint="-0.499984740745262"/>
      <name val="Arial Narrow"/>
      <family val="2"/>
      <charset val="238"/>
    </font>
    <font>
      <sz val="12"/>
      <color theme="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20"/>
      <color rgb="FFFFFFFF"/>
      <name val="Adobe Garamond Pro"/>
      <family val="1"/>
    </font>
    <font>
      <b/>
      <sz val="25"/>
      <color theme="0"/>
      <name val="Arial Narrow"/>
      <family val="2"/>
      <charset val="238"/>
    </font>
    <font>
      <b/>
      <sz val="16"/>
      <color theme="0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2"/>
      <color rgb="FF3B4752"/>
      <name val="Arial Narrow"/>
      <family val="2"/>
      <charset val="238"/>
    </font>
    <font>
      <b/>
      <sz val="25"/>
      <color rgb="FF3B475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25"/>
      <color rgb="FF00408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3D9DF"/>
        <bgColor indexed="64"/>
      </patternFill>
    </fill>
    <fill>
      <patternFill patternType="solid">
        <fgColor rgb="FFD3D9DF"/>
        <bgColor auto="1"/>
      </patternFill>
    </fill>
    <fill>
      <patternFill patternType="solid">
        <fgColor rgb="FF004081"/>
        <bgColor indexed="64"/>
      </patternFill>
    </fill>
    <fill>
      <patternFill patternType="solid">
        <fgColor rgb="FFF7A802"/>
        <bgColor indexed="64"/>
      </patternFill>
    </fill>
    <fill>
      <patternFill patternType="solid">
        <fgColor rgb="FFFFD5DA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D3D9DF"/>
      </left>
      <right/>
      <top/>
      <bottom/>
      <diagonal/>
    </border>
    <border>
      <left/>
      <right style="thin">
        <color rgb="FFD3D9DF"/>
      </right>
      <top/>
      <bottom/>
      <diagonal/>
    </border>
    <border>
      <left/>
      <right/>
      <top style="hair">
        <color rgb="FF3B4752"/>
      </top>
      <bottom style="hair">
        <color rgb="FF3B4752"/>
      </bottom>
      <diagonal/>
    </border>
    <border>
      <left/>
      <right style="thin">
        <color rgb="FFD3D9DF"/>
      </right>
      <top/>
      <bottom style="hair">
        <color rgb="FF3B4752"/>
      </bottom>
      <diagonal/>
    </border>
    <border>
      <left/>
      <right/>
      <top/>
      <bottom style="hair">
        <color rgb="FF3B4752"/>
      </bottom>
      <diagonal/>
    </border>
    <border>
      <left style="medium">
        <color rgb="FF004081"/>
      </left>
      <right/>
      <top style="medium">
        <color rgb="FF004081"/>
      </top>
      <bottom/>
      <diagonal/>
    </border>
    <border>
      <left/>
      <right/>
      <top style="medium">
        <color rgb="FF004081"/>
      </top>
      <bottom/>
      <diagonal/>
    </border>
    <border>
      <left/>
      <right style="medium">
        <color rgb="FF004081"/>
      </right>
      <top style="medium">
        <color rgb="FF004081"/>
      </top>
      <bottom/>
      <diagonal/>
    </border>
    <border>
      <left style="medium">
        <color rgb="FF004081"/>
      </left>
      <right/>
      <top/>
      <bottom/>
      <diagonal/>
    </border>
    <border>
      <left/>
      <right style="medium">
        <color rgb="FF004081"/>
      </right>
      <top/>
      <bottom/>
      <diagonal/>
    </border>
    <border>
      <left style="medium">
        <color rgb="FF004081"/>
      </left>
      <right/>
      <top/>
      <bottom style="medium">
        <color rgb="FF004081"/>
      </bottom>
      <diagonal/>
    </border>
    <border>
      <left/>
      <right/>
      <top/>
      <bottom style="medium">
        <color rgb="FF004081"/>
      </bottom>
      <diagonal/>
    </border>
    <border>
      <left style="thin">
        <color theme="0"/>
      </left>
      <right/>
      <top/>
      <bottom style="medium">
        <color rgb="FF004081"/>
      </bottom>
      <diagonal/>
    </border>
    <border>
      <left/>
      <right style="medium">
        <color rgb="FF004081"/>
      </right>
      <top/>
      <bottom style="medium">
        <color rgb="FF004081"/>
      </bottom>
      <diagonal/>
    </border>
  </borders>
  <cellStyleXfs count="59">
    <xf numFmtId="0" fontId="0" fillId="0" borderId="0"/>
    <xf numFmtId="165" fontId="2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66">
    <xf numFmtId="0" fontId="0" fillId="0" borderId="0" xfId="0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1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11" fontId="10" fillId="2" borderId="0" xfId="0" applyNumberFormat="1" applyFont="1" applyFill="1" applyAlignment="1">
      <alignment vertical="center" wrapText="1"/>
    </xf>
    <xf numFmtId="0" fontId="14" fillId="4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1" fontId="6" fillId="2" borderId="0" xfId="0" applyNumberFormat="1" applyFont="1" applyFill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9" fontId="8" fillId="2" borderId="0" xfId="57" applyFont="1" applyFill="1" applyAlignment="1">
      <alignment vertical="center"/>
    </xf>
    <xf numFmtId="164" fontId="10" fillId="4" borderId="3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1" fontId="9" fillId="5" borderId="0" xfId="0" applyNumberFormat="1" applyFont="1" applyFill="1" applyAlignment="1">
      <alignment horizontal="center" vertical="center" wrapText="1"/>
    </xf>
    <xf numFmtId="11" fontId="9" fillId="5" borderId="1" xfId="0" applyNumberFormat="1" applyFont="1" applyFill="1" applyBorder="1" applyAlignment="1">
      <alignment horizontal="center" vertical="center" wrapText="1"/>
    </xf>
    <xf numFmtId="164" fontId="6" fillId="2" borderId="4" xfId="56" applyNumberFormat="1" applyFont="1" applyFill="1" applyBorder="1" applyAlignment="1">
      <alignment horizontal="center" vertical="center"/>
    </xf>
    <xf numFmtId="164" fontId="6" fillId="2" borderId="5" xfId="56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2" fillId="6" borderId="0" xfId="0" applyFont="1" applyFill="1" applyAlignment="1">
      <alignment horizontal="left" vertical="center"/>
    </xf>
    <xf numFmtId="0" fontId="8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vertical="center"/>
    </xf>
    <xf numFmtId="9" fontId="8" fillId="6" borderId="0" xfId="57" applyFont="1" applyFill="1" applyAlignment="1">
      <alignment vertical="center"/>
    </xf>
    <xf numFmtId="0" fontId="13" fillId="7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66" fontId="10" fillId="8" borderId="8" xfId="56" applyNumberFormat="1" applyFont="1" applyFill="1" applyBorder="1" applyAlignment="1">
      <alignment horizontal="left" vertical="center" wrapText="1"/>
    </xf>
    <xf numFmtId="164" fontId="15" fillId="7" borderId="3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4" fontId="10" fillId="4" borderId="17" xfId="0" applyNumberFormat="1" applyFont="1" applyFill="1" applyBorder="1" applyAlignment="1">
      <alignment horizontal="center" vertical="center"/>
    </xf>
    <xf numFmtId="164" fontId="10" fillId="4" borderId="16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vertical="center"/>
    </xf>
    <xf numFmtId="164" fontId="6" fillId="2" borderId="13" xfId="56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vertical="center"/>
    </xf>
    <xf numFmtId="164" fontId="15" fillId="7" borderId="13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11" fontId="9" fillId="5" borderId="13" xfId="0" applyNumberFormat="1" applyFont="1" applyFill="1" applyBorder="1" applyAlignment="1">
      <alignment horizontal="center" vertical="center" wrapText="1"/>
    </xf>
    <xf numFmtId="11" fontId="9" fillId="5" borderId="0" xfId="0" applyNumberFormat="1" applyFont="1" applyFill="1" applyBorder="1" applyAlignment="1">
      <alignment horizontal="center" vertical="center" wrapText="1"/>
    </xf>
    <xf numFmtId="11" fontId="10" fillId="2" borderId="0" xfId="0" applyNumberFormat="1" applyFont="1" applyFill="1" applyBorder="1" applyAlignment="1">
      <alignment vertical="center" wrapText="1"/>
    </xf>
    <xf numFmtId="11" fontId="10" fillId="2" borderId="12" xfId="0" applyNumberFormat="1" applyFont="1" applyFill="1" applyBorder="1" applyAlignment="1">
      <alignment vertical="center" wrapText="1"/>
    </xf>
    <xf numFmtId="0" fontId="8" fillId="7" borderId="11" xfId="0" applyFont="1" applyFill="1" applyBorder="1" applyAlignment="1">
      <alignment vertical="center"/>
    </xf>
    <xf numFmtId="0" fontId="8" fillId="7" borderId="10" xfId="0" applyFont="1" applyFill="1" applyBorder="1" applyAlignment="1">
      <alignment vertical="center"/>
    </xf>
    <xf numFmtId="0" fontId="8" fillId="7" borderId="10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</cellXfs>
  <cellStyles count="59">
    <cellStyle name="Excel Built-in Normal" xfId="1" xr:uid="{00000000-0005-0000-0000-000000000000}"/>
    <cellStyle name="Hypertextový odkaz" xfId="2" builtinId="8" hidden="1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0" builtinId="8" hidden="1"/>
    <cellStyle name="Hypertextový odkaz" xfId="12" builtinId="8" hidden="1"/>
    <cellStyle name="Hypertextový odkaz" xfId="14" builtinId="8" hidden="1"/>
    <cellStyle name="Hypertextový odkaz" xfId="16" builtinId="8" hidden="1"/>
    <cellStyle name="Hypertextový odkaz" xfId="18" builtinId="8" hidden="1"/>
    <cellStyle name="Hypertextový odkaz" xfId="20" builtinId="8" hidden="1"/>
    <cellStyle name="Hypertextový odkaz" xfId="22" builtinId="8" hidden="1"/>
    <cellStyle name="Hypertextový odkaz" xfId="24" builtinId="8" hidden="1"/>
    <cellStyle name="Hypertextový odkaz" xfId="26" builtinId="8" hidden="1"/>
    <cellStyle name="Hypertextový odkaz" xfId="28" builtinId="8" hidden="1"/>
    <cellStyle name="Hypertextový odkaz" xfId="30" builtinId="8" hidden="1"/>
    <cellStyle name="Hypertextový odkaz" xfId="32" builtinId="8" hidden="1"/>
    <cellStyle name="Hypertextový odkaz" xfId="34" builtinId="8" hidden="1"/>
    <cellStyle name="Hypertextový odkaz" xfId="36" builtinId="8" hidden="1"/>
    <cellStyle name="Hypertextový odkaz" xfId="38" builtinId="8" hidden="1"/>
    <cellStyle name="Hypertextový odkaz" xfId="40" builtinId="8" hidden="1"/>
    <cellStyle name="Hypertextový odkaz" xfId="42" builtinId="8" hidden="1"/>
    <cellStyle name="Hypertextový odkaz" xfId="44" builtinId="8" hidden="1"/>
    <cellStyle name="Hypertextový odkaz" xfId="46" builtinId="8" hidden="1"/>
    <cellStyle name="Hypertextový odkaz" xfId="48" builtinId="8" hidden="1"/>
    <cellStyle name="Hypertextový odkaz" xfId="50" builtinId="8" hidden="1"/>
    <cellStyle name="Hypertextový odkaz" xfId="52" builtinId="8" hidden="1"/>
    <cellStyle name="Hypertextový odkaz" xfId="54" builtinId="8" hidden="1"/>
    <cellStyle name="Měna" xfId="56" builtinId="4"/>
    <cellStyle name="Měna 2" xfId="58" xr:uid="{824725A0-0931-435F-A766-DAA09D6F1F21}"/>
    <cellStyle name="Normální" xfId="0" builtinId="0"/>
    <cellStyle name="Použitý hypertextový odkaz" xfId="3" builtinId="9" hidden="1"/>
    <cellStyle name="Použitý hypertextový odkaz" xfId="5" builtinId="9" hidden="1"/>
    <cellStyle name="Použitý hypertextový odkaz" xfId="7" builtinId="9" hidden="1"/>
    <cellStyle name="Použitý hypertextový odkaz" xfId="9" builtinId="9" hidden="1"/>
    <cellStyle name="Použitý hypertextový odkaz" xfId="11" builtinId="9" hidden="1"/>
    <cellStyle name="Použitý hypertextový odkaz" xfId="13" builtinId="9" hidden="1"/>
    <cellStyle name="Použitý hypertextový odkaz" xfId="15" builtinId="9" hidden="1"/>
    <cellStyle name="Použitý hypertextový odkaz" xfId="17" builtinId="9" hidden="1"/>
    <cellStyle name="Použitý hypertextový odkaz" xfId="19" builtinId="9" hidden="1"/>
    <cellStyle name="Použitý hypertextový odkaz" xfId="21" builtinId="9" hidden="1"/>
    <cellStyle name="Použitý hypertextový odkaz" xfId="23" builtinId="9" hidden="1"/>
    <cellStyle name="Použitý hypertextový odkaz" xfId="25" builtinId="9" hidden="1"/>
    <cellStyle name="Použitý hypertextový odkaz" xfId="27" builtinId="9" hidden="1"/>
    <cellStyle name="Použitý hypertextový odkaz" xfId="29" builtinId="9" hidden="1"/>
    <cellStyle name="Použitý hypertextový odkaz" xfId="31" builtinId="9" hidden="1"/>
    <cellStyle name="Použitý hypertextový odkaz" xfId="33" builtinId="9" hidden="1"/>
    <cellStyle name="Použitý hypertextový odkaz" xfId="35" builtinId="9" hidden="1"/>
    <cellStyle name="Použitý hypertextový odkaz" xfId="37" builtinId="9" hidden="1"/>
    <cellStyle name="Použitý hypertextový odkaz" xfId="39" builtinId="9" hidden="1"/>
    <cellStyle name="Použitý hypertextový odkaz" xfId="41" builtinId="9" hidden="1"/>
    <cellStyle name="Použitý hypertextový odkaz" xfId="43" builtinId="9" hidden="1"/>
    <cellStyle name="Použitý hypertextový odkaz" xfId="45" builtinId="9" hidden="1"/>
    <cellStyle name="Použitý hypertextový odkaz" xfId="47" builtinId="9" hidden="1"/>
    <cellStyle name="Použitý hypertextový odkaz" xfId="49" builtinId="9" hidden="1"/>
    <cellStyle name="Použitý hypertextový odkaz" xfId="51" builtinId="9" hidden="1"/>
    <cellStyle name="Použitý hypertextový odkaz" xfId="53" builtinId="9" hidden="1"/>
    <cellStyle name="Použitý hypertextový odkaz" xfId="55" builtinId="9" hidden="1"/>
    <cellStyle name="Procenta" xfId="57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90019"/>
      <color rgb="FFFFD5DA"/>
      <color rgb="FF004081"/>
      <color rgb="FFF7A802"/>
      <color rgb="FF3B4752"/>
      <color rgb="FFD3D9DF"/>
      <color rgb="FFFFDA65"/>
      <color rgb="FFFFEFBD"/>
      <color rgb="FFDBE0E5"/>
      <color rgb="FF9D8F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214313</xdr:rowOff>
    </xdr:from>
    <xdr:to>
      <xdr:col>0</xdr:col>
      <xdr:colOff>2976206</xdr:colOff>
      <xdr:row>1</xdr:row>
      <xdr:rowOff>988070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575DEA7-E9C3-88F8-F176-3D1702BF3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3" y="214313"/>
          <a:ext cx="2857143" cy="1190476"/>
        </a:xfrm>
        <a:prstGeom prst="rect">
          <a:avLst/>
        </a:prstGeom>
      </xdr:spPr>
    </xdr:pic>
    <xdr:clientData/>
  </xdr:twoCellAnchor>
  <xdr:twoCellAnchor>
    <xdr:from>
      <xdr:col>0</xdr:col>
      <xdr:colOff>3321844</xdr:colOff>
      <xdr:row>0</xdr:row>
      <xdr:rowOff>154782</xdr:rowOff>
    </xdr:from>
    <xdr:to>
      <xdr:col>2</xdr:col>
      <xdr:colOff>11906</xdr:colOff>
      <xdr:row>1</xdr:row>
      <xdr:rowOff>809625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1AEDD258-E395-FE58-2F5A-0B1E955DC2D2}"/>
            </a:ext>
          </a:extLst>
        </xdr:cNvPr>
        <xdr:cNvSpPr txBox="1"/>
      </xdr:nvSpPr>
      <xdr:spPr>
        <a:xfrm>
          <a:off x="3321844" y="154782"/>
          <a:ext cx="2262187" cy="1071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>
              <a:solidFill>
                <a:srgbClr val="004081"/>
              </a:solidFill>
            </a:rPr>
            <a:t>Městská část Praha</a:t>
          </a:r>
          <a:r>
            <a:rPr lang="cs-CZ" sz="1400" b="1" baseline="0">
              <a:solidFill>
                <a:srgbClr val="004081"/>
              </a:solidFill>
            </a:rPr>
            <a:t> 5</a:t>
          </a:r>
        </a:p>
        <a:p>
          <a:r>
            <a:rPr lang="cs-CZ" sz="1400" baseline="0">
              <a:solidFill>
                <a:srgbClr val="004081"/>
              </a:solidFill>
            </a:rPr>
            <a:t>nám. 14. října 1381/4</a:t>
          </a:r>
        </a:p>
        <a:p>
          <a:r>
            <a:rPr lang="cs-CZ" sz="1400" baseline="0">
              <a:solidFill>
                <a:srgbClr val="004081"/>
              </a:solidFill>
            </a:rPr>
            <a:t>150 00 Praha 5</a:t>
          </a:r>
          <a:endParaRPr lang="cs-CZ" sz="1400">
            <a:solidFill>
              <a:srgbClr val="004081"/>
            </a:solidFill>
          </a:endParaRPr>
        </a:p>
      </xdr:txBody>
    </xdr:sp>
    <xdr:clientData/>
  </xdr:twoCellAnchor>
  <xdr:twoCellAnchor>
    <xdr:from>
      <xdr:col>3</xdr:col>
      <xdr:colOff>59530</xdr:colOff>
      <xdr:row>1</xdr:row>
      <xdr:rowOff>321468</xdr:rowOff>
    </xdr:from>
    <xdr:to>
      <xdr:col>4</xdr:col>
      <xdr:colOff>1059655</xdr:colOff>
      <xdr:row>1</xdr:row>
      <xdr:rowOff>1035843</xdr:rowOff>
    </xdr:to>
    <xdr:sp macro="" textlink="">
      <xdr:nvSpPr>
        <xdr:cNvPr id="7" name="Obdélník: se zakulacenými rohy 6">
          <a:extLst>
            <a:ext uri="{FF2B5EF4-FFF2-40B4-BE49-F238E27FC236}">
              <a16:creationId xmlns:a16="http://schemas.microsoft.com/office/drawing/2014/main" id="{D6C56FE8-DAC3-A5BB-4468-A7A7D9909094}"/>
            </a:ext>
          </a:extLst>
        </xdr:cNvPr>
        <xdr:cNvSpPr/>
      </xdr:nvSpPr>
      <xdr:spPr>
        <a:xfrm>
          <a:off x="6607968" y="738187"/>
          <a:ext cx="2238375" cy="714375"/>
        </a:xfrm>
        <a:prstGeom prst="roundRect">
          <a:avLst/>
        </a:prstGeom>
        <a:gradFill>
          <a:gsLst>
            <a:gs pos="0">
              <a:srgbClr val="E90019">
                <a:alpha val="32000"/>
              </a:srgbClr>
            </a:gs>
            <a:gs pos="100000">
              <a:srgbClr val="FFD5DA"/>
            </a:gs>
          </a:gsLst>
        </a:gra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cs-CZ" sz="1100"/>
        </a:p>
      </xdr:txBody>
    </xdr:sp>
    <xdr:clientData/>
  </xdr:twoCellAnchor>
  <xdr:twoCellAnchor>
    <xdr:from>
      <xdr:col>3</xdr:col>
      <xdr:colOff>321469</xdr:colOff>
      <xdr:row>1</xdr:row>
      <xdr:rowOff>500063</xdr:rowOff>
    </xdr:from>
    <xdr:to>
      <xdr:col>4</xdr:col>
      <xdr:colOff>857250</xdr:colOff>
      <xdr:row>1</xdr:row>
      <xdr:rowOff>892969</xdr:rowOff>
    </xdr:to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5A79CA91-32D3-4D0D-B398-9278B3AAC88C}"/>
            </a:ext>
          </a:extLst>
        </xdr:cNvPr>
        <xdr:cNvSpPr txBox="1"/>
      </xdr:nvSpPr>
      <xdr:spPr>
        <a:xfrm>
          <a:off x="6869907" y="916782"/>
          <a:ext cx="1774031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1400" b="1">
              <a:solidFill>
                <a:srgbClr val="004081"/>
              </a:solidFill>
            </a:rPr>
            <a:t>DOPLNÍ DODAVATEL</a:t>
          </a:r>
          <a:endParaRPr lang="cs-CZ" sz="1400">
            <a:solidFill>
              <a:srgbClr val="00408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zoomScale="80" zoomScaleNormal="80" workbookViewId="0">
      <selection activeCell="A7" sqref="A7"/>
    </sheetView>
  </sheetViews>
  <sheetFormatPr defaultColWidth="8.85546875" defaultRowHeight="15.75"/>
  <cols>
    <col min="1" max="1" width="54.28515625" style="3" customWidth="1"/>
    <col min="2" max="2" width="29.28515625" style="1" customWidth="1"/>
    <col min="3" max="3" width="14.5703125" style="4" customWidth="1"/>
    <col min="4" max="5" width="18.5703125" style="1" customWidth="1"/>
    <col min="6" max="16384" width="8.85546875" style="1"/>
  </cols>
  <sheetData>
    <row r="1" spans="1:5" ht="33" customHeight="1">
      <c r="A1" s="33"/>
      <c r="B1" s="22"/>
      <c r="C1" s="22"/>
      <c r="D1" s="32"/>
    </row>
    <row r="2" spans="1:5" ht="84.75" customHeight="1">
      <c r="A2" s="5"/>
      <c r="B2" s="6"/>
      <c r="C2" s="7"/>
    </row>
    <row r="3" spans="1:5">
      <c r="A3" s="8"/>
      <c r="B3" s="2"/>
      <c r="C3" s="7"/>
    </row>
    <row r="4" spans="1:5" s="2" customFormat="1" ht="31.5">
      <c r="A4" s="34"/>
      <c r="B4" s="35"/>
      <c r="C4" s="36"/>
      <c r="D4" s="37"/>
      <c r="E4" s="35"/>
    </row>
    <row r="5" spans="1:5">
      <c r="D5" s="24">
        <v>0.3</v>
      </c>
    </row>
    <row r="6" spans="1:5" ht="20.25">
      <c r="A6" s="38"/>
      <c r="B6" s="38"/>
      <c r="C6" s="38"/>
      <c r="D6" s="38"/>
      <c r="E6" s="38"/>
    </row>
    <row r="7" spans="1:5" ht="31.5">
      <c r="A7" s="9" t="s">
        <v>0</v>
      </c>
      <c r="B7" s="9" t="s">
        <v>6</v>
      </c>
      <c r="C7" s="9" t="s">
        <v>4</v>
      </c>
      <c r="D7" s="9" t="s">
        <v>9</v>
      </c>
      <c r="E7" s="9" t="s">
        <v>10</v>
      </c>
    </row>
    <row r="8" spans="1:5" ht="31.5">
      <c r="A8" s="19" t="s">
        <v>11</v>
      </c>
      <c r="B8" s="19" t="s">
        <v>12</v>
      </c>
      <c r="C8" s="20">
        <v>5</v>
      </c>
      <c r="D8" s="40">
        <v>0</v>
      </c>
      <c r="E8" s="21">
        <f>D8*$C8</f>
        <v>0</v>
      </c>
    </row>
    <row r="9" spans="1:5" ht="63">
      <c r="A9" s="19" t="s">
        <v>13</v>
      </c>
      <c r="B9" s="19" t="s">
        <v>14</v>
      </c>
      <c r="C9" s="15">
        <v>11</v>
      </c>
      <c r="D9" s="40">
        <v>0</v>
      </c>
      <c r="E9" s="21">
        <f t="shared" ref="E9:E16" si="0">D9*$C9</f>
        <v>0</v>
      </c>
    </row>
    <row r="10" spans="1:5" ht="31.5">
      <c r="A10" s="19" t="s">
        <v>11</v>
      </c>
      <c r="B10" s="14" t="s">
        <v>15</v>
      </c>
      <c r="C10" s="15">
        <v>4</v>
      </c>
      <c r="D10" s="40">
        <v>0</v>
      </c>
      <c r="E10" s="21">
        <f t="shared" si="0"/>
        <v>0</v>
      </c>
    </row>
    <row r="11" spans="1:5" ht="31.5">
      <c r="A11" s="19" t="s">
        <v>11</v>
      </c>
      <c r="B11" s="14" t="s">
        <v>16</v>
      </c>
      <c r="C11" s="15">
        <v>4</v>
      </c>
      <c r="D11" s="40">
        <v>0</v>
      </c>
      <c r="E11" s="21">
        <f t="shared" ref="E11" si="1">D11*$C11</f>
        <v>0</v>
      </c>
    </row>
    <row r="12" spans="1:5" ht="126">
      <c r="A12" s="19" t="s">
        <v>11</v>
      </c>
      <c r="B12" s="14" t="s">
        <v>17</v>
      </c>
      <c r="C12" s="15">
        <v>21</v>
      </c>
      <c r="D12" s="40">
        <v>0</v>
      </c>
      <c r="E12" s="21">
        <f t="shared" ref="E12" si="2">D12*$C12</f>
        <v>0</v>
      </c>
    </row>
    <row r="13" spans="1:5" ht="31.5">
      <c r="A13" s="19" t="s">
        <v>11</v>
      </c>
      <c r="B13" s="19" t="s">
        <v>18</v>
      </c>
      <c r="C13" s="15">
        <v>3</v>
      </c>
      <c r="D13" s="40">
        <v>0</v>
      </c>
      <c r="E13" s="21">
        <f t="shared" ref="E13:E14" si="3">D13*$C13</f>
        <v>0</v>
      </c>
    </row>
    <row r="14" spans="1:5" ht="94.5">
      <c r="A14" s="19" t="s">
        <v>13</v>
      </c>
      <c r="B14" s="19" t="s">
        <v>19</v>
      </c>
      <c r="C14" s="15">
        <v>15</v>
      </c>
      <c r="D14" s="40">
        <v>0</v>
      </c>
      <c r="E14" s="21">
        <f t="shared" si="3"/>
        <v>0</v>
      </c>
    </row>
    <row r="15" spans="1:5" ht="31.5">
      <c r="A15" s="19" t="s">
        <v>11</v>
      </c>
      <c r="B15" s="19" t="s">
        <v>20</v>
      </c>
      <c r="C15" s="15">
        <v>3</v>
      </c>
      <c r="D15" s="40">
        <v>0</v>
      </c>
      <c r="E15" s="21">
        <f t="shared" ref="E15" si="4">D15*$C15</f>
        <v>0</v>
      </c>
    </row>
    <row r="16" spans="1:5" ht="31.5">
      <c r="A16" s="19" t="s">
        <v>21</v>
      </c>
      <c r="B16" s="14"/>
      <c r="C16" s="15">
        <f>SUM(C8:C15)</f>
        <v>66</v>
      </c>
      <c r="D16" s="40">
        <v>0</v>
      </c>
      <c r="E16" s="21">
        <f t="shared" si="0"/>
        <v>0</v>
      </c>
    </row>
    <row r="17" spans="1:7">
      <c r="C17" s="18"/>
      <c r="D17" s="31"/>
      <c r="E17" s="31"/>
    </row>
    <row r="18" spans="1:7" ht="32.25" customHeight="1">
      <c r="A18" s="10"/>
      <c r="B18" s="10"/>
      <c r="C18" s="10"/>
      <c r="D18" s="27" t="s">
        <v>8</v>
      </c>
      <c r="E18" s="28"/>
      <c r="G18" s="39"/>
    </row>
    <row r="19" spans="1:7" s="2" customFormat="1" ht="18">
      <c r="B19" s="11" t="s">
        <v>2</v>
      </c>
      <c r="C19" s="11"/>
      <c r="D19" s="41">
        <f>SUM(E8:E16)</f>
        <v>0</v>
      </c>
      <c r="E19" s="42"/>
    </row>
    <row r="20" spans="1:7" ht="18.75" customHeight="1">
      <c r="B20" s="16" t="s">
        <v>1</v>
      </c>
      <c r="C20" s="12"/>
      <c r="D20" s="29">
        <f>D19*0.21</f>
        <v>0</v>
      </c>
      <c r="E20" s="30"/>
    </row>
    <row r="21" spans="1:7" ht="18.75" customHeight="1">
      <c r="B21" s="17" t="s">
        <v>3</v>
      </c>
      <c r="C21" s="13"/>
      <c r="D21" s="25">
        <f>D19+D20</f>
        <v>0</v>
      </c>
      <c r="E21" s="26"/>
    </row>
    <row r="23" spans="1:7" ht="20.25">
      <c r="A23" s="38" t="s">
        <v>22</v>
      </c>
      <c r="B23" s="38"/>
      <c r="C23" s="38"/>
      <c r="D23" s="38"/>
      <c r="E23" s="38"/>
    </row>
    <row r="24" spans="1:7" ht="31.5">
      <c r="A24" s="9" t="s">
        <v>0</v>
      </c>
      <c r="B24" s="9" t="s">
        <v>6</v>
      </c>
      <c r="C24" s="9" t="s">
        <v>4</v>
      </c>
      <c r="D24" s="9" t="s">
        <v>9</v>
      </c>
      <c r="E24" s="9" t="s">
        <v>10</v>
      </c>
    </row>
    <row r="25" spans="1:7" ht="31.5">
      <c r="A25" s="61" t="s">
        <v>43</v>
      </c>
      <c r="B25" s="19"/>
      <c r="C25" s="20">
        <v>30</v>
      </c>
      <c r="D25" s="40">
        <v>0</v>
      </c>
      <c r="E25" s="21">
        <f>D25*$C25</f>
        <v>0</v>
      </c>
    </row>
    <row r="26" spans="1:7">
      <c r="A26" s="61" t="s">
        <v>44</v>
      </c>
      <c r="B26" s="14"/>
      <c r="C26" s="15">
        <v>30</v>
      </c>
      <c r="D26" s="40">
        <v>0</v>
      </c>
      <c r="E26" s="21">
        <f t="shared" ref="E26:E33" si="5">D26*$C26</f>
        <v>0</v>
      </c>
    </row>
    <row r="27" spans="1:7">
      <c r="A27" s="61" t="s">
        <v>45</v>
      </c>
      <c r="B27" s="14"/>
      <c r="C27" s="15">
        <v>3</v>
      </c>
      <c r="D27" s="40">
        <v>0</v>
      </c>
      <c r="E27" s="21">
        <f t="shared" si="5"/>
        <v>0</v>
      </c>
    </row>
    <row r="28" spans="1:7">
      <c r="A28" s="61" t="s">
        <v>46</v>
      </c>
      <c r="B28" s="14"/>
      <c r="C28" s="15">
        <v>3</v>
      </c>
      <c r="D28" s="40">
        <v>0</v>
      </c>
      <c r="E28" s="21">
        <f t="shared" ref="E28:E32" si="6">D28*$C28</f>
        <v>0</v>
      </c>
    </row>
    <row r="29" spans="1:7">
      <c r="A29" s="61" t="s">
        <v>47</v>
      </c>
      <c r="B29" s="14"/>
      <c r="C29" s="15">
        <v>5</v>
      </c>
      <c r="D29" s="40">
        <v>0</v>
      </c>
      <c r="E29" s="21">
        <f t="shared" si="6"/>
        <v>0</v>
      </c>
    </row>
    <row r="30" spans="1:7">
      <c r="A30" s="61" t="s">
        <v>48</v>
      </c>
      <c r="B30" s="14"/>
      <c r="C30" s="15">
        <v>5</v>
      </c>
      <c r="D30" s="40">
        <v>0</v>
      </c>
      <c r="E30" s="21">
        <f t="shared" ref="E30" si="7">D30*$C30</f>
        <v>0</v>
      </c>
    </row>
    <row r="31" spans="1:7">
      <c r="A31" s="61" t="s">
        <v>49</v>
      </c>
      <c r="B31" s="14"/>
      <c r="C31" s="15">
        <v>5</v>
      </c>
      <c r="D31" s="40">
        <v>0</v>
      </c>
      <c r="E31" s="21">
        <f t="shared" si="6"/>
        <v>0</v>
      </c>
    </row>
    <row r="32" spans="1:7">
      <c r="A32" s="61" t="s">
        <v>50</v>
      </c>
      <c r="B32" s="14"/>
      <c r="C32" s="15">
        <v>2</v>
      </c>
      <c r="D32" s="40">
        <v>0</v>
      </c>
      <c r="E32" s="21">
        <f t="shared" si="6"/>
        <v>0</v>
      </c>
    </row>
    <row r="33" spans="1:5">
      <c r="A33" s="19" t="s">
        <v>35</v>
      </c>
      <c r="B33" s="14"/>
      <c r="C33" s="15">
        <v>1</v>
      </c>
      <c r="D33" s="40">
        <v>0</v>
      </c>
      <c r="E33" s="21">
        <f t="shared" si="5"/>
        <v>0</v>
      </c>
    </row>
    <row r="34" spans="1:5">
      <c r="C34" s="18"/>
      <c r="D34" s="31"/>
      <c r="E34" s="31"/>
    </row>
    <row r="35" spans="1:5" ht="32.25" customHeight="1">
      <c r="A35" s="10"/>
      <c r="B35" s="10"/>
      <c r="C35" s="10"/>
      <c r="D35" s="27" t="s">
        <v>8</v>
      </c>
      <c r="E35" s="28"/>
    </row>
    <row r="36" spans="1:5" s="2" customFormat="1" ht="18">
      <c r="B36" s="11" t="s">
        <v>2</v>
      </c>
      <c r="C36" s="11"/>
      <c r="D36" s="41">
        <f>SUM(E25:E33)</f>
        <v>0</v>
      </c>
      <c r="E36" s="42"/>
    </row>
    <row r="37" spans="1:5" ht="18.75" customHeight="1">
      <c r="B37" s="16" t="s">
        <v>1</v>
      </c>
      <c r="C37" s="12"/>
      <c r="D37" s="29">
        <f>D36*0.21</f>
        <v>0</v>
      </c>
      <c r="E37" s="30"/>
    </row>
    <row r="38" spans="1:5" ht="18.75" customHeight="1">
      <c r="B38" s="17" t="s">
        <v>3</v>
      </c>
      <c r="C38" s="13"/>
      <c r="D38" s="25">
        <f>D36+D37</f>
        <v>0</v>
      </c>
      <c r="E38" s="26"/>
    </row>
    <row r="40" spans="1:5" ht="20.25">
      <c r="A40" s="38" t="s">
        <v>23</v>
      </c>
      <c r="B40" s="38"/>
      <c r="C40" s="38"/>
      <c r="D40" s="38"/>
      <c r="E40" s="38"/>
    </row>
    <row r="41" spans="1:5" ht="31.5">
      <c r="A41" s="9" t="s">
        <v>0</v>
      </c>
      <c r="B41" s="9" t="s">
        <v>6</v>
      </c>
      <c r="C41" s="9" t="s">
        <v>4</v>
      </c>
      <c r="D41" s="9" t="s">
        <v>9</v>
      </c>
      <c r="E41" s="9" t="s">
        <v>10</v>
      </c>
    </row>
    <row r="42" spans="1:5" ht="31.5">
      <c r="A42" s="62" t="s">
        <v>51</v>
      </c>
      <c r="B42" s="19"/>
      <c r="C42" s="20">
        <v>20</v>
      </c>
      <c r="D42" s="40">
        <v>0</v>
      </c>
      <c r="E42" s="21">
        <f>D42*$C42</f>
        <v>0</v>
      </c>
    </row>
    <row r="43" spans="1:5">
      <c r="A43" s="62" t="s">
        <v>45</v>
      </c>
      <c r="B43" s="14"/>
      <c r="C43" s="15">
        <v>2</v>
      </c>
      <c r="D43" s="40">
        <v>0</v>
      </c>
      <c r="E43" s="21">
        <f t="shared" ref="E43:E48" si="8">D43*$C43</f>
        <v>0</v>
      </c>
    </row>
    <row r="44" spans="1:5">
      <c r="A44" s="62" t="s">
        <v>46</v>
      </c>
      <c r="B44" s="14"/>
      <c r="C44" s="15">
        <v>2</v>
      </c>
      <c r="D44" s="40">
        <v>0</v>
      </c>
      <c r="E44" s="21">
        <f t="shared" si="8"/>
        <v>0</v>
      </c>
    </row>
    <row r="45" spans="1:5">
      <c r="A45" s="62" t="s">
        <v>47</v>
      </c>
      <c r="B45" s="14"/>
      <c r="C45" s="15">
        <v>2</v>
      </c>
      <c r="D45" s="40">
        <v>0</v>
      </c>
      <c r="E45" s="21">
        <f t="shared" si="8"/>
        <v>0</v>
      </c>
    </row>
    <row r="46" spans="1:5">
      <c r="A46" s="62" t="s">
        <v>48</v>
      </c>
      <c r="B46" s="14"/>
      <c r="C46" s="15">
        <v>2</v>
      </c>
      <c r="D46" s="40">
        <v>0</v>
      </c>
      <c r="E46" s="21">
        <f t="shared" si="8"/>
        <v>0</v>
      </c>
    </row>
    <row r="47" spans="1:5">
      <c r="A47" s="62" t="s">
        <v>49</v>
      </c>
      <c r="B47" s="14"/>
      <c r="C47" s="15">
        <v>2</v>
      </c>
      <c r="D47" s="40">
        <v>0</v>
      </c>
      <c r="E47" s="21">
        <f t="shared" si="8"/>
        <v>0</v>
      </c>
    </row>
    <row r="48" spans="1:5">
      <c r="A48" s="19" t="s">
        <v>35</v>
      </c>
      <c r="B48" s="14"/>
      <c r="C48" s="15">
        <v>1</v>
      </c>
      <c r="D48" s="40">
        <v>0</v>
      </c>
      <c r="E48" s="21">
        <f t="shared" si="8"/>
        <v>0</v>
      </c>
    </row>
    <row r="49" spans="1:5">
      <c r="C49" s="18"/>
      <c r="D49" s="31"/>
      <c r="E49" s="31"/>
    </row>
    <row r="50" spans="1:5" ht="32.25" customHeight="1">
      <c r="A50" s="10"/>
      <c r="B50" s="10"/>
      <c r="C50" s="10"/>
      <c r="D50" s="27" t="s">
        <v>8</v>
      </c>
      <c r="E50" s="28"/>
    </row>
    <row r="51" spans="1:5" s="2" customFormat="1" ht="18">
      <c r="B51" s="11" t="s">
        <v>2</v>
      </c>
      <c r="C51" s="11"/>
      <c r="D51" s="41">
        <f>SUM(E42:E48)</f>
        <v>0</v>
      </c>
      <c r="E51" s="42"/>
    </row>
    <row r="52" spans="1:5" ht="18.75" customHeight="1">
      <c r="B52" s="16" t="s">
        <v>1</v>
      </c>
      <c r="C52" s="12"/>
      <c r="D52" s="29">
        <f>D51*0.21</f>
        <v>0</v>
      </c>
      <c r="E52" s="30"/>
    </row>
    <row r="53" spans="1:5" ht="18.75" customHeight="1">
      <c r="B53" s="17" t="s">
        <v>3</v>
      </c>
      <c r="C53" s="13"/>
      <c r="D53" s="25">
        <f>D51+D52</f>
        <v>0</v>
      </c>
      <c r="E53" s="26"/>
    </row>
    <row r="55" spans="1:5" ht="20.25">
      <c r="A55" s="38" t="s">
        <v>36</v>
      </c>
      <c r="B55" s="38"/>
      <c r="C55" s="38"/>
      <c r="D55" s="38"/>
      <c r="E55" s="38"/>
    </row>
    <row r="56" spans="1:5" ht="31.5">
      <c r="A56" s="9" t="s">
        <v>0</v>
      </c>
      <c r="B56" s="9" t="s">
        <v>6</v>
      </c>
      <c r="C56" s="9" t="s">
        <v>4</v>
      </c>
      <c r="D56" s="9" t="s">
        <v>9</v>
      </c>
      <c r="E56" s="9" t="s">
        <v>10</v>
      </c>
    </row>
    <row r="57" spans="1:5" ht="31.5">
      <c r="A57" s="63" t="s">
        <v>38</v>
      </c>
      <c r="B57" s="19" t="s">
        <v>37</v>
      </c>
      <c r="C57" s="20">
        <v>1</v>
      </c>
      <c r="D57" s="40">
        <v>0</v>
      </c>
      <c r="E57" s="21">
        <f>D57*$C57</f>
        <v>0</v>
      </c>
    </row>
    <row r="58" spans="1:5" ht="31.5">
      <c r="A58" s="63" t="s">
        <v>52</v>
      </c>
      <c r="B58" s="14" t="s">
        <v>39</v>
      </c>
      <c r="C58" s="15">
        <v>8</v>
      </c>
      <c r="D58" s="40">
        <v>0</v>
      </c>
      <c r="E58" s="21">
        <f t="shared" ref="E58:E64" si="9">D58*$C58</f>
        <v>0</v>
      </c>
    </row>
    <row r="59" spans="1:5" ht="31.5">
      <c r="A59" s="63" t="s">
        <v>52</v>
      </c>
      <c r="B59" s="14" t="s">
        <v>40</v>
      </c>
      <c r="C59" s="15">
        <v>8</v>
      </c>
      <c r="D59" s="40">
        <v>0</v>
      </c>
      <c r="E59" s="21">
        <f t="shared" si="9"/>
        <v>0</v>
      </c>
    </row>
    <row r="60" spans="1:5">
      <c r="A60" s="63" t="s">
        <v>45</v>
      </c>
      <c r="B60" s="14"/>
      <c r="C60" s="15">
        <v>3</v>
      </c>
      <c r="D60" s="40">
        <v>0</v>
      </c>
      <c r="E60" s="21">
        <f t="shared" si="9"/>
        <v>0</v>
      </c>
    </row>
    <row r="61" spans="1:5">
      <c r="A61" s="63" t="s">
        <v>53</v>
      </c>
      <c r="B61" s="14"/>
      <c r="C61" s="15">
        <v>3</v>
      </c>
      <c r="D61" s="40">
        <v>0</v>
      </c>
      <c r="E61" s="21">
        <f t="shared" si="9"/>
        <v>0</v>
      </c>
    </row>
    <row r="62" spans="1:5">
      <c r="A62" s="63" t="s">
        <v>54</v>
      </c>
      <c r="B62" s="14"/>
      <c r="C62" s="15">
        <v>3</v>
      </c>
      <c r="D62" s="40">
        <v>0</v>
      </c>
      <c r="E62" s="21">
        <f t="shared" si="9"/>
        <v>0</v>
      </c>
    </row>
    <row r="63" spans="1:5">
      <c r="A63" s="63" t="s">
        <v>55</v>
      </c>
      <c r="B63" s="14"/>
      <c r="C63" s="15">
        <v>3</v>
      </c>
      <c r="D63" s="40">
        <v>0</v>
      </c>
      <c r="E63" s="21">
        <f t="shared" si="9"/>
        <v>0</v>
      </c>
    </row>
    <row r="64" spans="1:5" ht="31.5">
      <c r="A64" s="19" t="s">
        <v>21</v>
      </c>
      <c r="B64" s="14"/>
      <c r="C64" s="15">
        <v>3</v>
      </c>
      <c r="D64" s="40">
        <v>0</v>
      </c>
      <c r="E64" s="21">
        <f t="shared" si="9"/>
        <v>0</v>
      </c>
    </row>
    <row r="65" spans="1:5">
      <c r="C65" s="18"/>
      <c r="D65" s="31"/>
      <c r="E65" s="31"/>
    </row>
    <row r="66" spans="1:5" ht="32.25" customHeight="1">
      <c r="A66" s="10"/>
      <c r="B66" s="10"/>
      <c r="C66" s="10"/>
      <c r="D66" s="27" t="s">
        <v>8</v>
      </c>
      <c r="E66" s="28"/>
    </row>
    <row r="67" spans="1:5" s="2" customFormat="1" ht="18">
      <c r="B67" s="11" t="s">
        <v>2</v>
      </c>
      <c r="C67" s="11"/>
      <c r="D67" s="41">
        <f>SUM(E57:E64)</f>
        <v>0</v>
      </c>
      <c r="E67" s="42"/>
    </row>
    <row r="68" spans="1:5" ht="18.75" customHeight="1">
      <c r="B68" s="16" t="s">
        <v>1</v>
      </c>
      <c r="C68" s="12"/>
      <c r="D68" s="29">
        <f>D67*0.21</f>
        <v>0</v>
      </c>
      <c r="E68" s="30"/>
    </row>
    <row r="69" spans="1:5" ht="18.75" customHeight="1">
      <c r="B69" s="17" t="s">
        <v>3</v>
      </c>
      <c r="C69" s="13"/>
      <c r="D69" s="25">
        <f>D67+D68</f>
        <v>0</v>
      </c>
      <c r="E69" s="26"/>
    </row>
    <row r="71" spans="1:5" ht="20.25">
      <c r="A71" s="38" t="s">
        <v>41</v>
      </c>
      <c r="B71" s="38"/>
      <c r="C71" s="38"/>
      <c r="D71" s="38"/>
      <c r="E71" s="38"/>
    </row>
    <row r="72" spans="1:5" ht="31.5">
      <c r="A72" s="9" t="s">
        <v>0</v>
      </c>
      <c r="B72" s="9" t="s">
        <v>6</v>
      </c>
      <c r="C72" s="9" t="s">
        <v>4</v>
      </c>
      <c r="D72" s="9" t="s">
        <v>9</v>
      </c>
      <c r="E72" s="9" t="s">
        <v>10</v>
      </c>
    </row>
    <row r="73" spans="1:5">
      <c r="A73" s="19" t="s">
        <v>42</v>
      </c>
      <c r="B73" s="19"/>
      <c r="C73" s="20">
        <v>1</v>
      </c>
      <c r="D73" s="40">
        <v>0</v>
      </c>
      <c r="E73" s="21">
        <f>D73*$C73</f>
        <v>0</v>
      </c>
    </row>
    <row r="74" spans="1:5">
      <c r="C74" s="18"/>
      <c r="D74" s="31"/>
      <c r="E74" s="31"/>
    </row>
    <row r="75" spans="1:5" ht="32.25" customHeight="1">
      <c r="A75" s="10"/>
      <c r="B75" s="10"/>
      <c r="C75" s="10"/>
      <c r="D75" s="27" t="s">
        <v>8</v>
      </c>
      <c r="E75" s="28"/>
    </row>
    <row r="76" spans="1:5" s="2" customFormat="1" ht="18">
      <c r="B76" s="11" t="s">
        <v>2</v>
      </c>
      <c r="C76" s="11"/>
      <c r="D76" s="41">
        <f>SUM(E73:E73)</f>
        <v>0</v>
      </c>
      <c r="E76" s="42"/>
    </row>
    <row r="77" spans="1:5" ht="18.75" customHeight="1">
      <c r="B77" s="16" t="s">
        <v>1</v>
      </c>
      <c r="C77" s="12"/>
      <c r="D77" s="29">
        <f>D76*0.21</f>
        <v>0</v>
      </c>
      <c r="E77" s="30"/>
    </row>
    <row r="78" spans="1:5" ht="18.75" customHeight="1">
      <c r="B78" s="17" t="s">
        <v>3</v>
      </c>
      <c r="C78" s="13"/>
      <c r="D78" s="25">
        <f>D76+D77</f>
        <v>0</v>
      </c>
      <c r="E78" s="26"/>
    </row>
    <row r="80" spans="1:5" ht="20.25">
      <c r="A80" s="38" t="s">
        <v>24</v>
      </c>
      <c r="B80" s="38"/>
      <c r="C80" s="38"/>
      <c r="D80" s="38"/>
      <c r="E80" s="38"/>
    </row>
    <row r="81" spans="1:5" ht="31.5">
      <c r="A81" s="9" t="s">
        <v>0</v>
      </c>
      <c r="B81" s="9" t="s">
        <v>6</v>
      </c>
      <c r="C81" s="9" t="s">
        <v>4</v>
      </c>
      <c r="D81" s="9" t="s">
        <v>9</v>
      </c>
      <c r="E81" s="9" t="s">
        <v>10</v>
      </c>
    </row>
    <row r="82" spans="1:5" ht="31.5">
      <c r="A82" s="64" t="s">
        <v>52</v>
      </c>
      <c r="B82" s="19" t="s">
        <v>25</v>
      </c>
      <c r="C82" s="20">
        <v>40</v>
      </c>
      <c r="D82" s="40">
        <v>0</v>
      </c>
      <c r="E82" s="21">
        <f>D82*$C82</f>
        <v>0</v>
      </c>
    </row>
    <row r="83" spans="1:5" ht="31.5">
      <c r="A83" s="64" t="s">
        <v>52</v>
      </c>
      <c r="B83" s="14" t="s">
        <v>34</v>
      </c>
      <c r="C83" s="15">
        <v>96</v>
      </c>
      <c r="D83" s="40">
        <v>0</v>
      </c>
      <c r="E83" s="21">
        <f t="shared" ref="E83:E92" si="10">D83*$C83</f>
        <v>0</v>
      </c>
    </row>
    <row r="84" spans="1:5" ht="31.5">
      <c r="A84" s="64" t="s">
        <v>52</v>
      </c>
      <c r="B84" s="14" t="s">
        <v>26</v>
      </c>
      <c r="C84" s="15">
        <v>136</v>
      </c>
      <c r="D84" s="40">
        <v>0</v>
      </c>
      <c r="E84" s="21">
        <f t="shared" ref="E84:E91" si="11">D84*$C84</f>
        <v>0</v>
      </c>
    </row>
    <row r="85" spans="1:5" ht="31.5">
      <c r="A85" s="64" t="s">
        <v>52</v>
      </c>
      <c r="B85" s="14" t="s">
        <v>27</v>
      </c>
      <c r="C85" s="15">
        <v>48</v>
      </c>
      <c r="D85" s="40">
        <v>0</v>
      </c>
      <c r="E85" s="21">
        <f t="shared" si="11"/>
        <v>0</v>
      </c>
    </row>
    <row r="86" spans="1:5">
      <c r="A86" s="64" t="s">
        <v>45</v>
      </c>
      <c r="B86" s="14"/>
      <c r="C86" s="15">
        <v>30</v>
      </c>
      <c r="D86" s="40">
        <v>0</v>
      </c>
      <c r="E86" s="21">
        <f t="shared" si="11"/>
        <v>0</v>
      </c>
    </row>
    <row r="87" spans="1:5">
      <c r="A87" s="64" t="s">
        <v>56</v>
      </c>
      <c r="B87" s="14"/>
      <c r="C87" s="15">
        <v>20</v>
      </c>
      <c r="D87" s="40">
        <v>0</v>
      </c>
      <c r="E87" s="21">
        <f t="shared" si="11"/>
        <v>0</v>
      </c>
    </row>
    <row r="88" spans="1:5">
      <c r="A88" s="64" t="s">
        <v>53</v>
      </c>
      <c r="B88" s="14"/>
      <c r="C88" s="15">
        <v>30</v>
      </c>
      <c r="D88" s="40">
        <v>0</v>
      </c>
      <c r="E88" s="21">
        <f t="shared" si="11"/>
        <v>0</v>
      </c>
    </row>
    <row r="89" spans="1:5">
      <c r="A89" s="64" t="s">
        <v>57</v>
      </c>
      <c r="B89" s="14"/>
      <c r="C89" s="15">
        <v>10</v>
      </c>
      <c r="D89" s="40">
        <v>0</v>
      </c>
      <c r="E89" s="21">
        <f t="shared" si="11"/>
        <v>0</v>
      </c>
    </row>
    <row r="90" spans="1:5">
      <c r="A90" s="64" t="s">
        <v>54</v>
      </c>
      <c r="B90" s="14"/>
      <c r="C90" s="15">
        <v>30</v>
      </c>
      <c r="D90" s="40">
        <v>0</v>
      </c>
      <c r="E90" s="21">
        <f t="shared" si="11"/>
        <v>0</v>
      </c>
    </row>
    <row r="91" spans="1:5">
      <c r="A91" s="64" t="s">
        <v>55</v>
      </c>
      <c r="B91" s="14"/>
      <c r="C91" s="15">
        <v>30</v>
      </c>
      <c r="D91" s="40">
        <v>0</v>
      </c>
      <c r="E91" s="21">
        <f t="shared" si="11"/>
        <v>0</v>
      </c>
    </row>
    <row r="92" spans="1:5" ht="31.5">
      <c r="A92" s="19" t="s">
        <v>21</v>
      </c>
      <c r="B92" s="14"/>
      <c r="C92" s="15">
        <v>39</v>
      </c>
      <c r="D92" s="40">
        <v>0</v>
      </c>
      <c r="E92" s="21">
        <f t="shared" si="10"/>
        <v>0</v>
      </c>
    </row>
    <row r="93" spans="1:5">
      <c r="C93" s="18"/>
      <c r="D93" s="31"/>
      <c r="E93" s="31"/>
    </row>
    <row r="94" spans="1:5" ht="32.25" customHeight="1">
      <c r="A94" s="10"/>
      <c r="B94" s="10"/>
      <c r="C94" s="10"/>
      <c r="D94" s="27" t="s">
        <v>8</v>
      </c>
      <c r="E94" s="28"/>
    </row>
    <row r="95" spans="1:5" s="2" customFormat="1" ht="18">
      <c r="B95" s="11" t="s">
        <v>2</v>
      </c>
      <c r="C95" s="11"/>
      <c r="D95" s="41">
        <f>SUM(E82:E92)</f>
        <v>0</v>
      </c>
      <c r="E95" s="42"/>
    </row>
    <row r="96" spans="1:5" ht="18.75" customHeight="1">
      <c r="B96" s="16" t="s">
        <v>1</v>
      </c>
      <c r="C96" s="12"/>
      <c r="D96" s="29">
        <f>D95*0.21</f>
        <v>0</v>
      </c>
      <c r="E96" s="30"/>
    </row>
    <row r="97" spans="1:5" ht="18.75" customHeight="1">
      <c r="B97" s="17" t="s">
        <v>3</v>
      </c>
      <c r="C97" s="13"/>
      <c r="D97" s="25">
        <f>D95+D96</f>
        <v>0</v>
      </c>
      <c r="E97" s="26"/>
    </row>
    <row r="99" spans="1:5" ht="20.25">
      <c r="A99" s="38" t="s">
        <v>28</v>
      </c>
      <c r="B99" s="38"/>
      <c r="C99" s="38"/>
      <c r="D99" s="38"/>
      <c r="E99" s="38"/>
    </row>
    <row r="100" spans="1:5" ht="31.5">
      <c r="A100" s="9" t="s">
        <v>0</v>
      </c>
      <c r="B100" s="9" t="s">
        <v>6</v>
      </c>
      <c r="C100" s="9" t="s">
        <v>4</v>
      </c>
      <c r="D100" s="9" t="s">
        <v>9</v>
      </c>
      <c r="E100" s="9" t="s">
        <v>10</v>
      </c>
    </row>
    <row r="101" spans="1:5" ht="31.5">
      <c r="A101" s="65" t="s">
        <v>52</v>
      </c>
      <c r="B101" s="19" t="s">
        <v>29</v>
      </c>
      <c r="C101" s="20">
        <v>15</v>
      </c>
      <c r="D101" s="40">
        <v>0</v>
      </c>
      <c r="E101" s="21">
        <f>D101*$C101</f>
        <v>0</v>
      </c>
    </row>
    <row r="102" spans="1:5" ht="31.5">
      <c r="A102" s="65" t="s">
        <v>52</v>
      </c>
      <c r="B102" s="14" t="s">
        <v>30</v>
      </c>
      <c r="C102" s="15">
        <v>40</v>
      </c>
      <c r="D102" s="40">
        <v>0</v>
      </c>
      <c r="E102" s="21">
        <f t="shared" ref="E102:E111" si="12">D102*$C102</f>
        <v>0</v>
      </c>
    </row>
    <row r="103" spans="1:5" ht="63">
      <c r="A103" s="65" t="s">
        <v>52</v>
      </c>
      <c r="B103" s="14" t="s">
        <v>31</v>
      </c>
      <c r="C103" s="15">
        <v>15</v>
      </c>
      <c r="D103" s="40">
        <v>0</v>
      </c>
      <c r="E103" s="21">
        <f t="shared" si="12"/>
        <v>0</v>
      </c>
    </row>
    <row r="104" spans="1:5" ht="31.5">
      <c r="A104" s="65" t="s">
        <v>52</v>
      </c>
      <c r="B104" s="14" t="s">
        <v>32</v>
      </c>
      <c r="C104" s="15">
        <v>15</v>
      </c>
      <c r="D104" s="40">
        <v>0</v>
      </c>
      <c r="E104" s="21">
        <f t="shared" si="12"/>
        <v>0</v>
      </c>
    </row>
    <row r="105" spans="1:5" ht="31.5">
      <c r="A105" s="65" t="s">
        <v>52</v>
      </c>
      <c r="B105" s="14" t="s">
        <v>33</v>
      </c>
      <c r="C105" s="15">
        <v>15</v>
      </c>
      <c r="D105" s="40">
        <v>0</v>
      </c>
      <c r="E105" s="21">
        <f t="shared" ref="E105" si="13">D105*$C105</f>
        <v>0</v>
      </c>
    </row>
    <row r="106" spans="1:5">
      <c r="A106" s="65" t="s">
        <v>45</v>
      </c>
      <c r="B106" s="14"/>
      <c r="C106" s="15">
        <v>5</v>
      </c>
      <c r="D106" s="40">
        <v>0</v>
      </c>
      <c r="E106" s="21">
        <f t="shared" si="12"/>
        <v>0</v>
      </c>
    </row>
    <row r="107" spans="1:5">
      <c r="A107" s="65" t="s">
        <v>56</v>
      </c>
      <c r="B107" s="14"/>
      <c r="C107" s="15">
        <v>8</v>
      </c>
      <c r="D107" s="40">
        <v>0</v>
      </c>
      <c r="E107" s="21">
        <f t="shared" si="12"/>
        <v>0</v>
      </c>
    </row>
    <row r="108" spans="1:5">
      <c r="A108" s="65" t="s">
        <v>53</v>
      </c>
      <c r="B108" s="14"/>
      <c r="C108" s="15">
        <v>8</v>
      </c>
      <c r="D108" s="40">
        <v>0</v>
      </c>
      <c r="E108" s="21">
        <f t="shared" si="12"/>
        <v>0</v>
      </c>
    </row>
    <row r="109" spans="1:5">
      <c r="A109" s="65" t="s">
        <v>54</v>
      </c>
      <c r="B109" s="14"/>
      <c r="C109" s="15">
        <v>8</v>
      </c>
      <c r="D109" s="40">
        <v>0</v>
      </c>
      <c r="E109" s="21">
        <f t="shared" si="12"/>
        <v>0</v>
      </c>
    </row>
    <row r="110" spans="1:5">
      <c r="A110" s="65" t="s">
        <v>55</v>
      </c>
      <c r="B110" s="14"/>
      <c r="C110" s="15">
        <v>10</v>
      </c>
      <c r="D110" s="40">
        <v>0</v>
      </c>
      <c r="E110" s="21">
        <f t="shared" si="12"/>
        <v>0</v>
      </c>
    </row>
    <row r="111" spans="1:5" ht="31.5">
      <c r="A111" s="19" t="s">
        <v>21</v>
      </c>
      <c r="B111" s="14"/>
      <c r="C111" s="15">
        <v>5</v>
      </c>
      <c r="D111" s="40">
        <v>0</v>
      </c>
      <c r="E111" s="21">
        <f t="shared" si="12"/>
        <v>0</v>
      </c>
    </row>
    <row r="112" spans="1:5">
      <c r="C112" s="18"/>
      <c r="D112" s="31"/>
      <c r="E112" s="31"/>
    </row>
    <row r="113" spans="1:5" ht="32.25" customHeight="1">
      <c r="A113" s="10"/>
      <c r="B113" s="10"/>
      <c r="C113" s="10"/>
      <c r="D113" s="27" t="s">
        <v>8</v>
      </c>
      <c r="E113" s="28"/>
    </row>
    <row r="114" spans="1:5" s="2" customFormat="1" ht="18">
      <c r="B114" s="11" t="s">
        <v>2</v>
      </c>
      <c r="C114" s="11"/>
      <c r="D114" s="41">
        <f>SUM(E101:E111)</f>
        <v>0</v>
      </c>
      <c r="E114" s="42"/>
    </row>
    <row r="115" spans="1:5" ht="18.75" customHeight="1">
      <c r="B115" s="16" t="s">
        <v>1</v>
      </c>
      <c r="C115" s="12"/>
      <c r="D115" s="29">
        <f>D114*0.21</f>
        <v>0</v>
      </c>
      <c r="E115" s="30"/>
    </row>
    <row r="116" spans="1:5" ht="18.75" customHeight="1">
      <c r="B116" s="17" t="s">
        <v>3</v>
      </c>
      <c r="C116" s="13"/>
      <c r="D116" s="25">
        <f>D114+D115</f>
        <v>0</v>
      </c>
      <c r="E116" s="26"/>
    </row>
    <row r="118" spans="1:5" ht="16.5" thickBot="1"/>
    <row r="119" spans="1:5" ht="24.95" customHeight="1">
      <c r="B119" s="60" t="s">
        <v>7</v>
      </c>
      <c r="C119" s="59"/>
      <c r="D119" s="58"/>
      <c r="E119" s="57"/>
    </row>
    <row r="120" spans="1:5" ht="32.25" customHeight="1">
      <c r="B120" s="56"/>
      <c r="C120" s="55"/>
      <c r="D120" s="54" t="s">
        <v>8</v>
      </c>
      <c r="E120" s="53"/>
    </row>
    <row r="121" spans="1:5" ht="18">
      <c r="B121" s="52" t="s">
        <v>2</v>
      </c>
      <c r="C121" s="51"/>
      <c r="D121" s="41">
        <f>D114+D95+D76+D67+D51+D36+D19</f>
        <v>0</v>
      </c>
      <c r="E121" s="50"/>
    </row>
    <row r="122" spans="1:5" ht="18.75" customHeight="1">
      <c r="B122" s="49" t="s">
        <v>1</v>
      </c>
      <c r="C122" s="48"/>
      <c r="D122" s="29">
        <f>D121*0.21</f>
        <v>0</v>
      </c>
      <c r="E122" s="47"/>
    </row>
    <row r="123" spans="1:5" ht="18.75" customHeight="1" thickBot="1">
      <c r="A123" s="23" t="s">
        <v>5</v>
      </c>
      <c r="B123" s="46" t="s">
        <v>3</v>
      </c>
      <c r="C123" s="45"/>
      <c r="D123" s="44">
        <f>D122+D121</f>
        <v>0</v>
      </c>
      <c r="E123" s="43"/>
    </row>
  </sheetData>
  <mergeCells count="39">
    <mergeCell ref="D115:E115"/>
    <mergeCell ref="D116:E116"/>
    <mergeCell ref="D112:E112"/>
    <mergeCell ref="D113:E113"/>
    <mergeCell ref="D114:E114"/>
    <mergeCell ref="D96:E96"/>
    <mergeCell ref="D97:E97"/>
    <mergeCell ref="D49:E49"/>
    <mergeCell ref="D50:E50"/>
    <mergeCell ref="D51:E51"/>
    <mergeCell ref="D52:E52"/>
    <mergeCell ref="D53:E53"/>
    <mergeCell ref="D93:E93"/>
    <mergeCell ref="D94:E94"/>
    <mergeCell ref="D95:E95"/>
    <mergeCell ref="D36:E36"/>
    <mergeCell ref="D37:E37"/>
    <mergeCell ref="D38:E38"/>
    <mergeCell ref="D65:E65"/>
    <mergeCell ref="D66:E66"/>
    <mergeCell ref="D67:E67"/>
    <mergeCell ref="D122:E122"/>
    <mergeCell ref="D123:E123"/>
    <mergeCell ref="D120:E120"/>
    <mergeCell ref="D121:E121"/>
    <mergeCell ref="D21:E21"/>
    <mergeCell ref="D34:E34"/>
    <mergeCell ref="D35:E35"/>
    <mergeCell ref="D17:E17"/>
    <mergeCell ref="D18:E18"/>
    <mergeCell ref="D19:E19"/>
    <mergeCell ref="D20:E20"/>
    <mergeCell ref="D68:E68"/>
    <mergeCell ref="D69:E69"/>
    <mergeCell ref="D74:E74"/>
    <mergeCell ref="D78:E78"/>
    <mergeCell ref="D75:E75"/>
    <mergeCell ref="D76:E76"/>
    <mergeCell ref="D77:E77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71" orientation="portrait" r:id="rId1"/>
  <rowBreaks count="2" manualBreakCount="2">
    <brk id="38" max="4" man="1"/>
    <brk id="79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Kalkulace</vt:lpstr>
      <vt:lpstr>Kalkulace!Oblast_tisku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Víťa Poláček</dc:creator>
  <cp:lastModifiedBy>Jan Macháček</cp:lastModifiedBy>
  <cp:lastPrinted>2025-07-16T12:05:58Z</cp:lastPrinted>
  <dcterms:created xsi:type="dcterms:W3CDTF">2012-10-01T07:52:28Z</dcterms:created>
  <dcterms:modified xsi:type="dcterms:W3CDTF">2025-08-14T13:10:49Z</dcterms:modified>
</cp:coreProperties>
</file>