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5.cz\Users\Home\petr.topic\Desktop\V E Ř E J N É Z A K Á Z K Y\2025\OIN\Podpora Cisco\Revize G\"/>
    </mc:Choice>
  </mc:AlternateContent>
  <xr:revisionPtr revIDLastSave="0" documentId="13_ncr:1_{0D12991D-645D-4873-90FA-71C0D28D4599}" xr6:coauthVersionLast="36" xr6:coauthVersionMax="36" xr10:uidLastSave="{00000000-0000-0000-0000-000000000000}"/>
  <bookViews>
    <workbookView xWindow="0" yWindow="0" windowWidth="19200" windowHeight="7430" xr2:uid="{ED58AE1F-6400-4208-B69A-14F8FD33A01E}"/>
  </bookViews>
  <sheets>
    <sheet name="Scope 2025" sheetId="3" r:id="rId1"/>
  </sheets>
  <definedNames>
    <definedName name="_xlnm.Print_Area" localSheetId="0">'Scope 2025'!$A$1:$J$30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J2" i="3"/>
  <c r="H17" i="3" s="1"/>
  <c r="H19" i="3" l="1"/>
</calcChain>
</file>

<file path=xl/sharedStrings.xml><?xml version="1.0" encoding="utf-8"?>
<sst xmlns="http://schemas.openxmlformats.org/spreadsheetml/2006/main" count="98" uniqueCount="49">
  <si>
    <t>Výrobce</t>
  </si>
  <si>
    <t>Model</t>
  </si>
  <si>
    <t>Part number</t>
  </si>
  <si>
    <t>Ks</t>
  </si>
  <si>
    <t>Adresa</t>
  </si>
  <si>
    <t>DC STE305</t>
  </si>
  <si>
    <t>Štefánikova 13/15, 150 00 Praha 5</t>
  </si>
  <si>
    <t>Cisco</t>
  </si>
  <si>
    <t>C9500-24Y4C-A</t>
  </si>
  <si>
    <t>FDO27021S24</t>
  </si>
  <si>
    <t>FDO27021TMA</t>
  </si>
  <si>
    <t>C9800-L-F-K9</t>
  </si>
  <si>
    <t>FCL2728007W</t>
  </si>
  <si>
    <t>DC 14R029</t>
  </si>
  <si>
    <t>Nám 14. října 4, 150 00 Praha 5</t>
  </si>
  <si>
    <t>FPR1150-NGFW-K9</t>
  </si>
  <si>
    <t>JMX2735X064</t>
  </si>
  <si>
    <t>JMX2735X063</t>
  </si>
  <si>
    <t>FPR1140-NGFW-K9</t>
  </si>
  <si>
    <t>JMX2735X0CT</t>
  </si>
  <si>
    <t>FCL272600F0</t>
  </si>
  <si>
    <t>JMX2736X021</t>
  </si>
  <si>
    <t>N9K-C93180YC-FX3H</t>
  </si>
  <si>
    <t>FDO27361XVM</t>
  </si>
  <si>
    <t>FDO27361XV3</t>
  </si>
  <si>
    <t>C9500-16X-A</t>
  </si>
  <si>
    <t>FOC2735Y12H</t>
  </si>
  <si>
    <t>FOC2735Y0HS</t>
  </si>
  <si>
    <t>SF-FMC-VMW-2-K9</t>
  </si>
  <si>
    <t>R-ISE-VMC-K9=</t>
  </si>
  <si>
    <t>Umístění</t>
  </si>
  <si>
    <t>P.č.</t>
  </si>
  <si>
    <t>Catalyst 9500 24x1/10/25G  and 4-port 40/100G, Advantage</t>
  </si>
  <si>
    <t>Cisco Catalyst 9800-L Wireless Controller_Fiber Uplink</t>
  </si>
  <si>
    <t>Cisco Firepower 1150 NGFW Appliance, 1U</t>
  </si>
  <si>
    <t>Cisco Firepower 1140 NGFW Appliance, 1U</t>
  </si>
  <si>
    <t>Nexus 9300 24p 1/10/25G, 6p 40/100G, MACsec,SyncE</t>
  </si>
  <si>
    <t>Catalyst 9500 16-port 10Gig switch, Advantage</t>
  </si>
  <si>
    <t>Cisco Firepower Management Center, (VMWare) for 2 devices</t>
  </si>
  <si>
    <t>Cisco ISE Virtual Machine Common PID</t>
  </si>
  <si>
    <t>PAK/Serial Number</t>
  </si>
  <si>
    <t>Nabídková cena za 1 Ks za 36 měsíců v Kč bez DPH</t>
  </si>
  <si>
    <t>Celková nabídková cena za 36 měsíců v Kč bez DPH</t>
  </si>
  <si>
    <t>Celková nabídková cena v Kč bez DPH</t>
  </si>
  <si>
    <t>Výše DPH v K4</t>
  </si>
  <si>
    <t>Celková nabídková cena v Kč vč.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</si>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</sst>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1" applyFont="1" applyFill="1" applyBorder="1" applyAlignment="1">
      <alignment vertical="center"/>
    </xf>
    <xf numFmtId="0" fontId="0" fillId="0" borderId="1" xfId="1" applyFont="1" applyFill="1" applyBorder="1" applyAlignment="1">
      <alignment horizontal="left" vertical="center"/>
    </xf>
    <xf numFmtId="0" fontId="5" fillId="0" borderId="1" xfId="3" applyFill="1" applyBorder="1"/>
    <xf numFmtId="0" fontId="3" fillId="4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" fontId="0" fillId="3" borderId="1" xfId="2" applyNumberFormat="1" applyFon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vertical="center" wrapText="1"/>
    </xf>
    <xf numFmtId="5" fontId="0" fillId="0" borderId="0" xfId="0" applyNumberFormat="1" applyFont="1" applyBorder="1" applyAlignment="1">
      <alignment horizontal="center" vertical="center"/>
    </xf>
    <xf numFmtId="5" fontId="0" fillId="0" borderId="0" xfId="2" applyNumberFormat="1" applyFont="1" applyFill="1" applyBorder="1" applyAlignment="1">
      <alignment horizontal="center" vertical="center"/>
    </xf>
    <xf numFmtId="5" fontId="0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5" fontId="2" fillId="5" borderId="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vertical="center" wrapText="1"/>
    </xf>
    <xf numFmtId="5" fontId="2" fillId="5" borderId="2" xfId="0" applyNumberFormat="1" applyFont="1" applyFill="1" applyBorder="1" applyAlignment="1">
      <alignment horizontal="center"/>
    </xf>
    <xf numFmtId="5" fontId="2" fillId="5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5">
    <cellStyle name="Čárka 2" xfId="4" xr:uid="{00000000-0005-0000-0000-000033000000}"/>
    <cellStyle name="Měna 2" xfId="2" xr:uid="{F2C935B1-0E74-4A3B-8A6E-9D69C67493E6}"/>
    <cellStyle name="Normální" xfId="0" builtinId="0"/>
    <cellStyle name="Normální 2" xfId="3" xr:uid="{00000000-0005-0000-0000-000034000000}"/>
    <cellStyle name="Normální 3" xfId="1" xr:uid="{4B018E96-BD5C-468E-B77A-30F8AE849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B075-71F1-4BDA-A545-1B7876543E25}">
  <dimension ref="A1:J20"/>
  <sheetViews>
    <sheetView tabSelected="1" zoomScaleNormal="100" workbookViewId="0">
      <selection activeCell="C8" sqref="C8"/>
    </sheetView>
  </sheetViews>
  <sheetFormatPr defaultRowHeight="14.5" x14ac:dyDescent="0.35"/>
  <cols>
    <col min="3" max="3" width="52.90625" bestFit="1" customWidth="1"/>
    <col min="4" max="4" width="17.90625" bestFit="1" customWidth="1"/>
    <col min="5" max="5" width="17.26953125" bestFit="1" customWidth="1"/>
    <col min="6" max="6" width="2.7265625" style="13" bestFit="1" customWidth="1"/>
    <col min="7" max="7" width="33.36328125" customWidth="1"/>
    <col min="8" max="8" width="44.26953125" customWidth="1"/>
    <col min="9" max="9" width="13.08984375" customWidth="1"/>
    <col min="10" max="10" width="13.54296875" style="13" customWidth="1"/>
  </cols>
  <sheetData>
    <row r="1" spans="1:10" s="10" customFormat="1" ht="72.5" x14ac:dyDescent="0.35">
      <c r="A1" s="1" t="s">
        <v>31</v>
      </c>
      <c r="B1" s="1" t="s">
        <v>0</v>
      </c>
      <c r="C1" s="2" t="s">
        <v>1</v>
      </c>
      <c r="D1" s="1" t="s">
        <v>2</v>
      </c>
      <c r="E1" s="2" t="s">
        <v>40</v>
      </c>
      <c r="F1" s="1" t="s">
        <v>3</v>
      </c>
      <c r="G1" s="8" t="s">
        <v>30</v>
      </c>
      <c r="H1" s="8" t="s">
        <v>4</v>
      </c>
      <c r="I1" s="9" t="s">
        <v>41</v>
      </c>
      <c r="J1" s="9" t="s">
        <v>42</v>
      </c>
    </row>
    <row r="2" spans="1:10" x14ac:dyDescent="0.35">
      <c r="A2" s="4">
        <v>1</v>
      </c>
      <c r="B2" s="5" t="s">
        <v>7</v>
      </c>
      <c r="C2" s="7" t="s">
        <v>32</v>
      </c>
      <c r="D2" s="5" t="s">
        <v>8</v>
      </c>
      <c r="E2" s="6" t="s">
        <v>9</v>
      </c>
      <c r="F2" s="12">
        <v>1</v>
      </c>
      <c r="G2" s="3" t="s">
        <v>5</v>
      </c>
      <c r="H2" s="3" t="s">
        <v>6</v>
      </c>
      <c r="I2" s="11">
        <v>0</v>
      </c>
      <c r="J2" s="17">
        <f>I2*F2</f>
        <v>0</v>
      </c>
    </row>
    <row r="3" spans="1:10" x14ac:dyDescent="0.35">
      <c r="A3" s="4">
        <v>2</v>
      </c>
      <c r="B3" s="5" t="s">
        <v>7</v>
      </c>
      <c r="C3" s="7" t="s">
        <v>32</v>
      </c>
      <c r="D3" s="5" t="s">
        <v>8</v>
      </c>
      <c r="E3" s="6" t="s">
        <v>10</v>
      </c>
      <c r="F3" s="12">
        <v>1</v>
      </c>
      <c r="G3" s="3" t="s">
        <v>5</v>
      </c>
      <c r="H3" s="3" t="s">
        <v>6</v>
      </c>
      <c r="I3" s="11">
        <v>0</v>
      </c>
      <c r="J3" s="17">
        <f t="shared" ref="J3:J16" si="0">I3*F3</f>
        <v>0</v>
      </c>
    </row>
    <row r="4" spans="1:10" x14ac:dyDescent="0.35">
      <c r="A4" s="4">
        <v>3</v>
      </c>
      <c r="B4" s="5" t="s">
        <v>7</v>
      </c>
      <c r="C4" s="7" t="s">
        <v>33</v>
      </c>
      <c r="D4" s="5" t="s">
        <v>11</v>
      </c>
      <c r="E4" s="6" t="s">
        <v>12</v>
      </c>
      <c r="F4" s="12">
        <v>1</v>
      </c>
      <c r="G4" s="3" t="s">
        <v>5</v>
      </c>
      <c r="H4" s="3" t="s">
        <v>6</v>
      </c>
      <c r="I4" s="11">
        <v>0</v>
      </c>
      <c r="J4" s="17">
        <f t="shared" si="0"/>
        <v>0</v>
      </c>
    </row>
    <row r="5" spans="1:10" x14ac:dyDescent="0.35">
      <c r="A5" s="4">
        <v>4</v>
      </c>
      <c r="B5" s="5" t="s">
        <v>7</v>
      </c>
      <c r="C5" s="7" t="s">
        <v>34</v>
      </c>
      <c r="D5" s="5" t="s">
        <v>15</v>
      </c>
      <c r="E5" s="6" t="s">
        <v>16</v>
      </c>
      <c r="F5" s="12">
        <v>1</v>
      </c>
      <c r="G5" s="3" t="s">
        <v>5</v>
      </c>
      <c r="H5" s="3" t="s">
        <v>6</v>
      </c>
      <c r="I5" s="11">
        <v>0</v>
      </c>
      <c r="J5" s="17">
        <f t="shared" si="0"/>
        <v>0</v>
      </c>
    </row>
    <row r="6" spans="1:10" x14ac:dyDescent="0.35">
      <c r="A6" s="4">
        <v>5</v>
      </c>
      <c r="B6" s="5" t="s">
        <v>7</v>
      </c>
      <c r="C6" s="7" t="s">
        <v>34</v>
      </c>
      <c r="D6" s="5" t="s">
        <v>15</v>
      </c>
      <c r="E6" s="6" t="s">
        <v>17</v>
      </c>
      <c r="F6" s="12">
        <v>1</v>
      </c>
      <c r="G6" s="3" t="s">
        <v>5</v>
      </c>
      <c r="H6" s="3" t="s">
        <v>6</v>
      </c>
      <c r="I6" s="11">
        <v>0</v>
      </c>
      <c r="J6" s="17">
        <f t="shared" si="0"/>
        <v>0</v>
      </c>
    </row>
    <row r="7" spans="1:10" x14ac:dyDescent="0.35">
      <c r="A7" s="4">
        <v>6</v>
      </c>
      <c r="B7" s="5" t="s">
        <v>7</v>
      </c>
      <c r="C7" s="7" t="s">
        <v>35</v>
      </c>
      <c r="D7" s="5" t="s">
        <v>18</v>
      </c>
      <c r="E7" s="6" t="s">
        <v>19</v>
      </c>
      <c r="F7" s="12">
        <v>1</v>
      </c>
      <c r="G7" s="3" t="s">
        <v>5</v>
      </c>
      <c r="H7" s="3" t="s">
        <v>6</v>
      </c>
      <c r="I7" s="11">
        <v>0</v>
      </c>
      <c r="J7" s="17">
        <f t="shared" si="0"/>
        <v>0</v>
      </c>
    </row>
    <row r="8" spans="1:10" x14ac:dyDescent="0.35">
      <c r="A8" s="4">
        <v>7</v>
      </c>
      <c r="B8" s="5" t="s">
        <v>7</v>
      </c>
      <c r="C8" s="7" t="s">
        <v>33</v>
      </c>
      <c r="D8" s="5" t="s">
        <v>11</v>
      </c>
      <c r="E8" s="6" t="s">
        <v>20</v>
      </c>
      <c r="F8" s="12">
        <v>1</v>
      </c>
      <c r="G8" s="3" t="s">
        <v>5</v>
      </c>
      <c r="H8" s="3" t="s">
        <v>6</v>
      </c>
      <c r="I8" s="11">
        <v>0</v>
      </c>
      <c r="J8" s="17">
        <f t="shared" si="0"/>
        <v>0</v>
      </c>
    </row>
    <row r="9" spans="1:10" x14ac:dyDescent="0.35">
      <c r="A9" s="4">
        <v>8</v>
      </c>
      <c r="B9" s="5" t="s">
        <v>7</v>
      </c>
      <c r="C9" s="7" t="s">
        <v>35</v>
      </c>
      <c r="D9" s="5" t="s">
        <v>18</v>
      </c>
      <c r="E9" s="6" t="s">
        <v>21</v>
      </c>
      <c r="F9" s="12">
        <v>1</v>
      </c>
      <c r="G9" s="3" t="s">
        <v>5</v>
      </c>
      <c r="H9" s="3" t="s">
        <v>6</v>
      </c>
      <c r="I9" s="11">
        <v>0</v>
      </c>
      <c r="J9" s="17">
        <f t="shared" si="0"/>
        <v>0</v>
      </c>
    </row>
    <row r="10" spans="1:10" x14ac:dyDescent="0.35">
      <c r="A10" s="4">
        <v>9</v>
      </c>
      <c r="B10" s="5" t="s">
        <v>7</v>
      </c>
      <c r="C10" s="7" t="s">
        <v>36</v>
      </c>
      <c r="D10" s="5" t="s">
        <v>22</v>
      </c>
      <c r="E10" s="6" t="s">
        <v>23</v>
      </c>
      <c r="F10" s="12">
        <v>1</v>
      </c>
      <c r="G10" s="3" t="s">
        <v>5</v>
      </c>
      <c r="H10" s="3" t="s">
        <v>6</v>
      </c>
      <c r="I10" s="11">
        <v>0</v>
      </c>
      <c r="J10" s="17">
        <f t="shared" si="0"/>
        <v>0</v>
      </c>
    </row>
    <row r="11" spans="1:10" x14ac:dyDescent="0.35">
      <c r="A11" s="4">
        <v>10</v>
      </c>
      <c r="B11" s="5" t="s">
        <v>7</v>
      </c>
      <c r="C11" s="7" t="s">
        <v>36</v>
      </c>
      <c r="D11" s="5" t="s">
        <v>22</v>
      </c>
      <c r="E11" s="6" t="s">
        <v>24</v>
      </c>
      <c r="F11" s="12">
        <v>1</v>
      </c>
      <c r="G11" s="3" t="s">
        <v>5</v>
      </c>
      <c r="H11" s="3" t="s">
        <v>6</v>
      </c>
      <c r="I11" s="11">
        <v>0</v>
      </c>
      <c r="J11" s="17">
        <f t="shared" si="0"/>
        <v>0</v>
      </c>
    </row>
    <row r="12" spans="1:10" x14ac:dyDescent="0.35">
      <c r="A12" s="4">
        <v>11</v>
      </c>
      <c r="B12" s="5" t="s">
        <v>7</v>
      </c>
      <c r="C12" s="7" t="s">
        <v>37</v>
      </c>
      <c r="D12" s="5" t="s">
        <v>25</v>
      </c>
      <c r="E12" s="6" t="s">
        <v>26</v>
      </c>
      <c r="F12" s="12">
        <v>1</v>
      </c>
      <c r="G12" s="3" t="s">
        <v>13</v>
      </c>
      <c r="H12" s="3" t="s">
        <v>14</v>
      </c>
      <c r="I12" s="11">
        <v>0</v>
      </c>
      <c r="J12" s="17">
        <f t="shared" si="0"/>
        <v>0</v>
      </c>
    </row>
    <row r="13" spans="1:10" x14ac:dyDescent="0.35">
      <c r="A13" s="4">
        <v>12</v>
      </c>
      <c r="B13" s="5" t="s">
        <v>7</v>
      </c>
      <c r="C13" s="7" t="s">
        <v>37</v>
      </c>
      <c r="D13" s="5" t="s">
        <v>25</v>
      </c>
      <c r="E13" s="6" t="s">
        <v>27</v>
      </c>
      <c r="F13" s="12">
        <v>1</v>
      </c>
      <c r="G13" s="3" t="s">
        <v>13</v>
      </c>
      <c r="H13" s="3" t="s">
        <v>14</v>
      </c>
      <c r="I13" s="11">
        <v>0</v>
      </c>
      <c r="J13" s="17">
        <f t="shared" si="0"/>
        <v>0</v>
      </c>
    </row>
    <row r="14" spans="1:10" x14ac:dyDescent="0.35">
      <c r="A14" s="4">
        <v>13</v>
      </c>
      <c r="B14" s="5" t="s">
        <v>7</v>
      </c>
      <c r="C14" s="7" t="s">
        <v>38</v>
      </c>
      <c r="D14" s="5" t="s">
        <v>28</v>
      </c>
      <c r="E14" s="6">
        <v>5855414035</v>
      </c>
      <c r="F14" s="12">
        <v>2</v>
      </c>
      <c r="G14" s="3" t="s">
        <v>5</v>
      </c>
      <c r="H14" s="3" t="s">
        <v>6</v>
      </c>
      <c r="I14" s="11">
        <v>0</v>
      </c>
      <c r="J14" s="17">
        <f t="shared" si="0"/>
        <v>0</v>
      </c>
    </row>
    <row r="15" spans="1:10" x14ac:dyDescent="0.35">
      <c r="A15" s="4">
        <v>14</v>
      </c>
      <c r="B15" s="5" t="s">
        <v>7</v>
      </c>
      <c r="C15" s="7" t="s">
        <v>39</v>
      </c>
      <c r="D15" s="5" t="s">
        <v>29</v>
      </c>
      <c r="E15" s="6">
        <v>5855414050</v>
      </c>
      <c r="F15" s="12">
        <v>2</v>
      </c>
      <c r="G15" s="3" t="s">
        <v>5</v>
      </c>
      <c r="H15" s="3" t="s">
        <v>6</v>
      </c>
      <c r="I15" s="11">
        <v>0</v>
      </c>
      <c r="J15" s="17">
        <f t="shared" si="0"/>
        <v>0</v>
      </c>
    </row>
    <row r="16" spans="1:10" ht="15" thickBot="1" x14ac:dyDescent="0.4">
      <c r="H16" s="14"/>
      <c r="I16" s="16"/>
      <c r="J16" s="15"/>
    </row>
    <row r="17" spans="1:8" ht="15" thickBot="1" x14ac:dyDescent="0.4">
      <c r="G17" s="20" t="s">
        <v>43</v>
      </c>
      <c r="H17" s="22">
        <f>J2+J3+J4+J5+J6+J7+J8+J9+J10+J11+J12+J13+J14+J15</f>
        <v>0</v>
      </c>
    </row>
    <row r="18" spans="1:8" x14ac:dyDescent="0.35">
      <c r="A18" s="23" t="s">
        <v>46</v>
      </c>
      <c r="B18" s="23"/>
      <c r="C18" s="23"/>
      <c r="D18" s="23"/>
      <c r="E18" s="24"/>
      <c r="G18" s="18" t="s">
        <v>44</v>
      </c>
      <c r="H18" s="21">
        <f>H17*0.21</f>
        <v>0</v>
      </c>
    </row>
    <row r="19" spans="1:8" x14ac:dyDescent="0.35">
      <c r="A19" s="23" t="s">
        <v>47</v>
      </c>
      <c r="B19" s="23"/>
      <c r="C19" s="23"/>
      <c r="D19" s="23"/>
      <c r="E19" s="23"/>
      <c r="G19" s="18" t="s">
        <v>45</v>
      </c>
      <c r="H19" s="19">
        <f>H17+H18</f>
        <v>0</v>
      </c>
    </row>
    <row r="20" spans="1:8" x14ac:dyDescent="0.35">
      <c r="A20" s="23" t="s">
        <v>48</v>
      </c>
      <c r="B20" s="23"/>
      <c r="C20" s="23"/>
      <c r="D20" s="23"/>
      <c r="E20" s="23"/>
    </row>
  </sheetData>
  <mergeCells count="3">
    <mergeCell ref="A18:D18"/>
    <mergeCell ref="A20:E20"/>
    <mergeCell ref="A19:E19"/>
  </mergeCells>
  <pageMargins left="0.7" right="0.7" top="0.78740157499999996" bottom="0.78740157499999996" header="0.3" footer="0.3"/>
  <pageSetup paperSize="9" scale="4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C1CED802ACDE45BC31EAAD512BF0A5" ma:contentTypeVersion="3" ma:contentTypeDescription="Vytvoří nový dokument" ma:contentTypeScope="" ma:versionID="7e3f4ea2956dde40670f4e7eda86fd34">
  <xsd:schema xmlns:xsd="http://www.w3.org/2001/XMLSchema" xmlns:xs="http://www.w3.org/2001/XMLSchema" xmlns:p="http://schemas.microsoft.com/office/2006/metadata/properties" xmlns:ns2="474e6c7b-776c-425c-b8d3-859d7ccf96a8" targetNamespace="http://schemas.microsoft.com/office/2006/metadata/properties" ma:root="true" ma:fieldsID="ed15f11e89c24c8a4308142ebb0d239a" ns2:_="">
    <xsd:import namespace="474e6c7b-776c-425c-b8d3-859d7ccf96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e6c7b-776c-425c-b8d3-859d7ccf96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71163F-AE05-4294-BCD3-06D281A3D9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4e6c7b-776c-425c-b8d3-859d7ccf9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E757F1-6AB7-4F0F-BEA8-199C3130B657}">
  <ds:schemaRefs>
    <ds:schemaRef ds:uri="http://schemas.openxmlformats.org/package/2006/metadata/core-properties"/>
    <ds:schemaRef ds:uri="http://schemas.microsoft.com/office/2006/documentManagement/types"/>
    <ds:schemaRef ds:uri="474e6c7b-776c-425c-b8d3-859d7ccf96a8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7A7284B-CD4B-4DF4-A020-C5BCD571C1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Scope 2025</vt:lpstr>
      <vt:lpstr>'Scope 2025'!Oblast_tisku</vt:lpstr>
    </vt:vector>
  </TitlesOfParts>
  <Manager/>
  <Company>MČ Praha 5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Dastych Jiří, Ing.</dc:creator>
  <cp:keywords/>
  <dc:description/>
  <cp:lastModifiedBy>Topič Petr, Ing.</cp:lastModifiedBy>
  <cp:revision/>
  <dcterms:created xsi:type="dcterms:W3CDTF">2025-10-13T15:42:33Z</dcterms:created>
  <dcterms:modified xsi:type="dcterms:W3CDTF">2025-11-07T08:45:34Z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0x010100C8C1CED802ACDE45BC31EAAD512BF0A5</vt:lpwstr>
  </property>
</Properties>
</file>